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shxtex.1\Downloads\"/>
    </mc:Choice>
  </mc:AlternateContent>
  <xr:revisionPtr revIDLastSave="0" documentId="13_ncr:1_{EFDA8C03-E64D-4D8F-A96A-4F60D3263D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ԳՊ փոփոխություն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4" i="1" l="1"/>
  <c r="I38" i="1"/>
  <c r="I75" i="1"/>
  <c r="I137" i="1"/>
  <c r="I136" i="1"/>
  <c r="I135" i="1"/>
  <c r="I134" i="1"/>
  <c r="I133" i="1"/>
  <c r="I131" i="1"/>
  <c r="I130" i="1"/>
  <c r="I129" i="1"/>
  <c r="I128" i="1"/>
  <c r="I127" i="1"/>
  <c r="I126" i="1"/>
  <c r="I125" i="1"/>
  <c r="I124" i="1"/>
  <c r="I123" i="1"/>
  <c r="I122" i="1"/>
  <c r="I121" i="1"/>
  <c r="I119" i="1"/>
  <c r="I118" i="1"/>
  <c r="I117" i="1"/>
  <c r="I116" i="1"/>
  <c r="I115" i="1"/>
  <c r="I113" i="1"/>
  <c r="I112" i="1"/>
  <c r="I111" i="1"/>
  <c r="I109" i="1"/>
  <c r="I108" i="1"/>
  <c r="I107" i="1"/>
  <c r="I105" i="1"/>
  <c r="I104" i="1"/>
  <c r="I103" i="1"/>
  <c r="I102" i="1"/>
  <c r="I99" i="1"/>
  <c r="I98" i="1"/>
  <c r="I97" i="1"/>
  <c r="I96" i="1"/>
  <c r="I95" i="1"/>
  <c r="I94" i="1"/>
  <c r="I93" i="1"/>
  <c r="I92" i="1"/>
  <c r="I91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3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7" i="1"/>
  <c r="I36" i="1"/>
  <c r="I35" i="1"/>
  <c r="I34" i="1"/>
  <c r="I33" i="1"/>
  <c r="I32" i="1"/>
  <c r="I31" i="1"/>
  <c r="I30" i="1"/>
  <c r="I29" i="1"/>
  <c r="I28" i="1"/>
  <c r="I27" i="1"/>
  <c r="I26" i="1" l="1"/>
  <c r="I90" i="1"/>
</calcChain>
</file>

<file path=xl/sharedStrings.xml><?xml version="1.0" encoding="utf-8"?>
<sst xmlns="http://schemas.openxmlformats.org/spreadsheetml/2006/main" count="410" uniqueCount="174">
  <si>
    <t>Հաստատում եմ`</t>
  </si>
  <si>
    <t xml:space="preserve">«ԵԿՆ ԾԻԳ» ՀՈԱԿ-ի  </t>
  </si>
  <si>
    <t xml:space="preserve">Տնօրենի ժամանակավոր պաշտոնակատար՝ </t>
  </si>
  <si>
    <t>Ա. Բաբայան</t>
  </si>
  <si>
    <t>Երևան քաղաքի 2025թ. բյուջեի միջոցներով նախատեսվող</t>
  </si>
  <si>
    <t>Պատվիրատուն`</t>
  </si>
  <si>
    <t>«ԵԿՆ ԾԻԳ» ՀՈԱԿ</t>
  </si>
  <si>
    <t>(ըստ բյուջետային ծախսերի գործառնական և տնտեսագիտական դասակարգման)</t>
  </si>
  <si>
    <t>Ծրագիրը`</t>
  </si>
  <si>
    <t>Անվանումը`</t>
  </si>
  <si>
    <t>«Սուբսիդիաներ ոչ ֆինանսական պետական (համայնքային) կազմակերպություններին»</t>
  </si>
  <si>
    <t>բաժին՝  04</t>
  </si>
  <si>
    <t>խումբ՝ 9</t>
  </si>
  <si>
    <t>դաս՝ 1</t>
  </si>
  <si>
    <t xml:space="preserve">Գնման առարկայի </t>
  </si>
  <si>
    <t>Գնման ձև (ընթացա-
կարգը)</t>
  </si>
  <si>
    <t>Չափման միավորը</t>
  </si>
  <si>
    <t>միավորի գինը</t>
  </si>
  <si>
    <t xml:space="preserve">Ընդամենը ծախսերը 
(դրամ) </t>
  </si>
  <si>
    <t>Քանակը</t>
  </si>
  <si>
    <t>Միջանցիկ կոդը` ըստ CPV</t>
  </si>
  <si>
    <t>անվանումը</t>
  </si>
  <si>
    <t>ԱՊՐԱՆՔ</t>
  </si>
  <si>
    <t>Նոթատետրեր</t>
  </si>
  <si>
    <t>ՄԱ</t>
  </si>
  <si>
    <t>հատ</t>
  </si>
  <si>
    <t>Կպչուն թերթիկներ նշումների համար</t>
  </si>
  <si>
    <t>Արագակարներ</t>
  </si>
  <si>
    <t>30192121</t>
  </si>
  <si>
    <t>Գրիչ, գնդիկավոր</t>
  </si>
  <si>
    <t>¶ñÇã</t>
  </si>
  <si>
    <t>Գրիչ, գելային</t>
  </si>
  <si>
    <t>Սոսնձամատիտ, գրասենյակային</t>
  </si>
  <si>
    <t>Կազմարարական զսպանակներ</t>
  </si>
  <si>
    <t>Գծանշիչ</t>
  </si>
  <si>
    <t>Կազմ, լամինացիայի թաղանթ, A4 ձևաչափի</t>
  </si>
  <si>
    <t>Էջաբաժանիչ</t>
  </si>
  <si>
    <t>Ուղղիչ հեղուկներ</t>
  </si>
  <si>
    <t>Ուղղիչ գրիչներ</t>
  </si>
  <si>
    <t>Գրենական պիտույքների դասավորման հարմարանքներ և պարագաներ</t>
  </si>
  <si>
    <t>Փաստաթղթերի համար նախատեսված, սեղանի վրա դրվող դարակաշարեր</t>
  </si>
  <si>
    <t>Կարիչի մետաղալարե կապեր, մեծ</t>
  </si>
  <si>
    <t>տուփ</t>
  </si>
  <si>
    <t>Կարիչի մետաղալարե կապեր, փոքր</t>
  </si>
  <si>
    <t>Կարիչի մետաղալարե կապեր, միջին</t>
  </si>
  <si>
    <t>Թղթապանակ</t>
  </si>
  <si>
    <t>Թղթապանակ, պոլիմերային թաղանթ, ֆայլ</t>
  </si>
  <si>
    <t>Թղթապանակ, թելով, թղթյա</t>
  </si>
  <si>
    <t>Կարիչ, մինչև 20 թերթի համար</t>
  </si>
  <si>
    <t>Կարիչ, 20-50 թերթի համար</t>
  </si>
  <si>
    <t>Կարիչ, 50-ից ավելի թերթի համար</t>
  </si>
  <si>
    <t>Դակիչ, մեծ</t>
  </si>
  <si>
    <t>Դակիչ, միջին</t>
  </si>
  <si>
    <t>Ապակարիչ</t>
  </si>
  <si>
    <t>Թուղթ՝ A4 ֆորմատի</t>
  </si>
  <si>
    <t>Թուղթ՝ A3 ֆորմատի</t>
  </si>
  <si>
    <t>Հատուկ Ա4 ծրար</t>
  </si>
  <si>
    <t>Հատուկ Ա6 ծրար</t>
  </si>
  <si>
    <t>Նամակի ծրար, A5 ձևաչափի</t>
  </si>
  <si>
    <t>Թուղթ նշումների, սոսնձվածքով</t>
  </si>
  <si>
    <t>Թուղթ նշումների, տրցակներով</t>
  </si>
  <si>
    <t>Դանակ՝ գրասենյակային</t>
  </si>
  <si>
    <t>Մկրատ, գրասենյակային</t>
  </si>
  <si>
    <t>Ամրակ, փոքր</t>
  </si>
  <si>
    <t>Ամրակ, մեծ</t>
  </si>
  <si>
    <t>Սեղմակ, փոքր</t>
  </si>
  <si>
    <t>Սեղմակ, միջին</t>
  </si>
  <si>
    <t>Սեղմակ, մեծ</t>
  </si>
  <si>
    <t>Քանոն, պլաստիկ</t>
  </si>
  <si>
    <t>Տնտեսական ապրանքներ</t>
  </si>
  <si>
    <t>Պատվերով տպագրվող նյութեր</t>
  </si>
  <si>
    <t>09132200</t>
  </si>
  <si>
    <t>Բենզին, ռեգուլյար</t>
  </si>
  <si>
    <t>լիտր</t>
  </si>
  <si>
    <t>39221190</t>
  </si>
  <si>
    <t>Խմելու ջրի տարաներ*</t>
  </si>
  <si>
    <t>Դյուրակիր համակարգիչներ</t>
  </si>
  <si>
    <t>ԳՀ</t>
  </si>
  <si>
    <t>30211200/1</t>
  </si>
  <si>
    <t>30211200/2</t>
  </si>
  <si>
    <t>Համակարգչային մոնիտոր</t>
  </si>
  <si>
    <t>Համակարգչային պլանշետ</t>
  </si>
  <si>
    <t>Լեդ էկրան իր համակարգիչով</t>
  </si>
  <si>
    <t>Մկնիկ, համակարգչային, անլար</t>
  </si>
  <si>
    <t>30237460</t>
  </si>
  <si>
    <t>Համակարգչային ստեղնաշարեր</t>
  </si>
  <si>
    <t>Տեղեկությունների պահպանման կրիչներ</t>
  </si>
  <si>
    <t>Ֆլեշ հիշողություն</t>
  </si>
  <si>
    <t>Արխիվի դարակաշարեր</t>
  </si>
  <si>
    <t>Աթոռ՝ ղեկավարի</t>
  </si>
  <si>
    <t>Աթոռ՝ գրասենյակային</t>
  </si>
  <si>
    <t>Գրասեղաններ</t>
  </si>
  <si>
    <t>Գրապահարաններ</t>
  </si>
  <si>
    <t>Դիսպենսերներ</t>
  </si>
  <si>
    <t>IP հեռախոսներ</t>
  </si>
  <si>
    <t>ԾԱՌԱՅՈՒԹՅՈՒՆ</t>
  </si>
  <si>
    <t>65311100</t>
  </si>
  <si>
    <t>Էլեկտրականության բաշխում</t>
  </si>
  <si>
    <t>Կվտ/ժ</t>
  </si>
  <si>
    <t>64211100</t>
  </si>
  <si>
    <t>Հանրային հեռախոսային ծառայություններ**</t>
  </si>
  <si>
    <t>դրամ</t>
  </si>
  <si>
    <t>72400000</t>
  </si>
  <si>
    <t>Համացանցային ծառայություններ ***</t>
  </si>
  <si>
    <t>64111200</t>
  </si>
  <si>
    <t>Փոստային ծառայություններ՝ կապված նամակների հետ</t>
  </si>
  <si>
    <t>64120000</t>
  </si>
  <si>
    <t>Սուրհանդակային ծառայություններ</t>
  </si>
  <si>
    <t>70311200</t>
  </si>
  <si>
    <t>Տարածքների վարձակալության ծառայություններ ****</t>
  </si>
  <si>
    <t>50111130</t>
  </si>
  <si>
    <t>Ավտոմեքենաների վերանորոգման ծառայություններ</t>
  </si>
  <si>
    <t>Տաքսի ծառայություններ</t>
  </si>
  <si>
    <t>Խորհրդատվության ծառայություններ</t>
  </si>
  <si>
    <t>Գրավոր թարգմանության ծառայություն</t>
  </si>
  <si>
    <t>Վեբ կայքի ստեղծման և սպասարկման ծառայություններ</t>
  </si>
  <si>
    <t>Համացանցային էջերի հոսթինգի ծառայություններ</t>
  </si>
  <si>
    <t>72411700</t>
  </si>
  <si>
    <t>Դոմենային անվանումներ</t>
  </si>
  <si>
    <t>92421100</t>
  </si>
  <si>
    <t xml:space="preserve">Թերթերում հայտարարությունների տպագրման ծառայություն </t>
  </si>
  <si>
    <t>-</t>
  </si>
  <si>
    <t>92421100/1</t>
  </si>
  <si>
    <t>92421100/2</t>
  </si>
  <si>
    <t>92421100/3</t>
  </si>
  <si>
    <t>72411110</t>
  </si>
  <si>
    <t>Կայքէջերում հայտարարությունների տեղադրման ծառայություններ*****</t>
  </si>
  <si>
    <t>72411110/1</t>
  </si>
  <si>
    <t>Կայքէջերում հայտարարությունների տեղադրման ծառայություններ</t>
  </si>
  <si>
    <t>72411110/2</t>
  </si>
  <si>
    <t>ՈՒսումնական մասնագիտական ձեռնարկների հետ կապված ծառայություններ</t>
  </si>
  <si>
    <t>48441300</t>
  </si>
  <si>
    <t xml:space="preserve">Հաշվապահական համակարգչային ծրագրային փաթեթներ </t>
  </si>
  <si>
    <t>48441300/1</t>
  </si>
  <si>
    <t>48441300/2</t>
  </si>
  <si>
    <t>50311120</t>
  </si>
  <si>
    <t>Համակարգչային սարքերի պահպանման և վերանորոգման ծառայություններ</t>
  </si>
  <si>
    <t>72611100</t>
  </si>
  <si>
    <t>Համակարգչային տեխնիկական օժանդակման ծառայություններ /քարթրիջների լիցքավորման ծառայություններ/</t>
  </si>
  <si>
    <t xml:space="preserve"> Հավելվածների ծրագրային ապահովման մշակման ծառայություններ</t>
  </si>
  <si>
    <t xml:space="preserve"> Փորձաքննության ծառայություններ</t>
  </si>
  <si>
    <t>50531140/1</t>
  </si>
  <si>
    <t>50531140/2</t>
  </si>
  <si>
    <t>50531140/3</t>
  </si>
  <si>
    <t>50531140/4</t>
  </si>
  <si>
    <t>Աուդիտորական ծառայություններ</t>
  </si>
  <si>
    <t>Գույքագրման ծառայություններ</t>
  </si>
  <si>
    <t>79111200</t>
  </si>
  <si>
    <t>Ներկայացուցչական ծառայություններ</t>
  </si>
  <si>
    <t>Աշխատակիցների վերապատրաստման ծառայություններ</t>
  </si>
  <si>
    <t>Գործարար միջոցառումների կազմակերպման ծառայություններ</t>
  </si>
  <si>
    <t>Կանոնավոր օդային փոխադրման ծառայություն (ավիատոմս)******</t>
  </si>
  <si>
    <t>Նավիգացիոն ծառայություններ*******</t>
  </si>
  <si>
    <t>Փոխադրամիջոցների հետ կապված ապահովագրական ծառայություններ</t>
  </si>
  <si>
    <t>66511170/1</t>
  </si>
  <si>
    <t>66511170/2</t>
  </si>
  <si>
    <t>66511170/3</t>
  </si>
  <si>
    <t>Մասնագիտացված կազմակերպությունների կողմից մատուցվող ծառայություններ</t>
  </si>
  <si>
    <t>Ալյ ծառայություններ</t>
  </si>
  <si>
    <t>* 06.07.2011թ. սկսած «ԵԿՆ ԾԻԳ» ՀՈԱԿ-ը համագործակցում է «ԷՎՐԻ ԴԵՅ» ՓԲԸ -ի հետ (Պայմանագիր N J472-11):</t>
  </si>
  <si>
    <t>** Համաձայն 05.04.2024թ.«Յուքոմ» ՓԲԸ-ի հետ կնքված պայմանագրի՝ վերջինս «ԵԿՆ ԾԻԳ» ՀՈԱԿ-ին մատուցում է էլեկտրոնային հաղորդակցության ծառայություններ (7 հեռախոսահամար):</t>
  </si>
  <si>
    <t>*** Համաձայն 13.01.2016թ.«Երևան քաղաքի կառավարման տեխնոլոգիաների կենտրոն» ՓԲԸ-ի հետ կնքված համաձայնագրի ( 07.10.11թ. կնքված պայմանագրում փոփոխություններ կատարելու մասին) վերջինս «ԵԿՆ ԾԻԳ» ՀՈԱԿ-ին ապահովում է ինտերնետ հասանելիություն:</t>
  </si>
  <si>
    <t>**** Համաձայն 23.12.2019թ. «Գերատեսչական շենքերի պահպանման և շահագործման» ՓԲԸ-ի հետ կնքված սպասարկման պայմանագրի վերջինս ապահովում է Երևանի քաղաքապետարանի 2-րդ մասնաշենքի տարածքի սպասարկումը (հիմք՝ Երևանի քաղաքապետի 08.01.2005թ. հ.16-Ա որոշումը):</t>
  </si>
  <si>
    <t>***** Նախատեսված է https://www.stuff.am/ և https://www.globaltenders.com/ կայքերում հայտարարությունների տեղադրման համար:</t>
  </si>
  <si>
    <t>****** 31.05.2024թ. սկսած «ԵԿՆ ԾԻԳ» ՀՈԱԿ-ը համագործակցում է «ԷԿԵՆԳ» ՓԲԸ-ի հետ (հիմք՝ պայմանագիր):</t>
  </si>
  <si>
    <t>******* 11.09.2024թ. սկսած «ԵԿՆ ԾԻԳ» ՀՈԱԿ-ը համագործակցում է «Հիբրիդ Տելեմատիկա» ՍՊԸ-ի հետ (հիմք՝ պայմանագիր):</t>
  </si>
  <si>
    <t>30211200/3</t>
  </si>
  <si>
    <t>Ֆինանսական խորհրդատվության ծառայություններ</t>
  </si>
  <si>
    <t>66171100/1</t>
  </si>
  <si>
    <t>85311190/1</t>
  </si>
  <si>
    <t xml:space="preserve">ԳՆՈՒՄՆԵՐԻ ՓՈՓՈԽՎԱԾ ՊԼԱՆ N2 </t>
  </si>
  <si>
    <t xml:space="preserve"> </t>
  </si>
  <si>
    <t>«Ներդրումային ծրագրերի իրականացում»</t>
  </si>
  <si>
    <t>ծրագիր` «Ներդրումային ծրագրերի իրականացում»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</si>
</sst>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-* #,##0.00\ _դ_ր_._-;\-* #,##0.00\ _դ_ր_._-;_-* &quot;-&quot;??\ _դ_ր_._-;_-@_-"/>
  </numFmts>
  <fonts count="14">
    <font>
      <sz val="10"/>
      <name val="Arial"/>
      <charset val="204"/>
    </font>
    <font>
      <sz val="10"/>
      <name val="GHEA Grapalat"/>
      <family val="3"/>
    </font>
    <font>
      <b/>
      <sz val="10"/>
      <name val="GHEA Grapalat"/>
      <family val="3"/>
    </font>
    <font>
      <b/>
      <sz val="10"/>
      <name val="Gea grapalat"/>
      <charset val="204"/>
    </font>
    <font>
      <sz val="12"/>
      <name val="Gea grapalat"/>
      <charset val="204"/>
    </font>
    <font>
      <b/>
      <sz val="11"/>
      <name val="Gea grapalat"/>
      <charset val="204"/>
    </font>
    <font>
      <sz val="11"/>
      <color theme="1"/>
      <name val="Gea Grapalat"/>
      <charset val="204"/>
    </font>
    <font>
      <sz val="10"/>
      <name val="Arial"/>
      <family val="2"/>
      <charset val="204"/>
    </font>
    <font>
      <sz val="11"/>
      <name val="Gea grapalat"/>
      <charset val="204"/>
    </font>
    <font>
      <b/>
      <sz val="11"/>
      <color theme="1"/>
      <name val="Gea Grapalat"/>
      <charset val="204"/>
    </font>
    <font>
      <sz val="10"/>
      <name val="Gea grapalat"/>
      <charset val="204"/>
    </font>
    <font>
      <i/>
      <sz val="10"/>
      <name val="Gea grapalat"/>
      <charset val="204"/>
    </font>
    <font>
      <sz val="12"/>
      <color rgb="FFFF0000"/>
      <name val="Gea grapalat"/>
      <charset val="204"/>
    </font>
    <font>
      <sz val="8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5" fontId="7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37" fontId="5" fillId="2" borderId="15" xfId="0" applyNumberFormat="1" applyFont="1" applyFill="1" applyBorder="1" applyAlignment="1">
      <alignment horizontal="right" vertical="center" wrapText="1"/>
    </xf>
    <xf numFmtId="37" fontId="5" fillId="2" borderId="15" xfId="1" applyNumberFormat="1" applyFont="1" applyFill="1" applyBorder="1" applyAlignment="1">
      <alignment horizontal="right" vertical="center"/>
    </xf>
    <xf numFmtId="37" fontId="5" fillId="2" borderId="16" xfId="0" applyNumberFormat="1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37" fontId="6" fillId="2" borderId="19" xfId="0" applyNumberFormat="1" applyFont="1" applyFill="1" applyBorder="1" applyAlignment="1">
      <alignment horizontal="right" vertical="center" wrapText="1"/>
    </xf>
    <xf numFmtId="37" fontId="6" fillId="2" borderId="20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37" fontId="6" fillId="2" borderId="25" xfId="0" applyNumberFormat="1" applyFont="1" applyFill="1" applyBorder="1" applyAlignment="1">
      <alignment horizontal="right" vertical="center" wrapText="1"/>
    </xf>
    <xf numFmtId="37" fontId="6" fillId="2" borderId="2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37" fontId="8" fillId="2" borderId="27" xfId="0" applyNumberFormat="1" applyFont="1" applyFill="1" applyBorder="1" applyAlignment="1">
      <alignment horizontal="right" vertical="center" wrapText="1"/>
    </xf>
    <xf numFmtId="37" fontId="6" fillId="2" borderId="27" xfId="0" applyNumberFormat="1" applyFont="1" applyFill="1" applyBorder="1" applyAlignment="1">
      <alignment horizontal="right" vertical="center" wrapText="1"/>
    </xf>
    <xf numFmtId="37" fontId="6" fillId="2" borderId="28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37" fontId="9" fillId="2" borderId="19" xfId="0" applyNumberFormat="1" applyFont="1" applyFill="1" applyBorder="1" applyAlignment="1">
      <alignment horizontal="right" vertical="center" wrapText="1"/>
    </xf>
    <xf numFmtId="37" fontId="9" fillId="2" borderId="20" xfId="0" applyNumberFormat="1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37" fontId="6" fillId="2" borderId="31" xfId="0" applyNumberFormat="1" applyFont="1" applyFill="1" applyBorder="1" applyAlignment="1">
      <alignment horizontal="center" vertical="center" wrapText="1"/>
    </xf>
    <xf numFmtId="37" fontId="4" fillId="0" borderId="0" xfId="0" applyNumberFormat="1" applyFont="1"/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37" fontId="6" fillId="2" borderId="34" xfId="0" applyNumberFormat="1" applyFont="1" applyFill="1" applyBorder="1" applyAlignment="1">
      <alignment horizontal="center" vertical="center" wrapText="1"/>
    </xf>
    <xf numFmtId="37" fontId="8" fillId="2" borderId="25" xfId="0" applyNumberFormat="1" applyFont="1" applyFill="1" applyBorder="1" applyAlignment="1">
      <alignment horizontal="right" vertical="center" wrapText="1"/>
    </xf>
    <xf numFmtId="0" fontId="10" fillId="2" borderId="15" xfId="0" applyFont="1" applyFill="1" applyBorder="1" applyAlignment="1">
      <alignment horizontal="center" vertical="center" wrapText="1"/>
    </xf>
    <xf numFmtId="37" fontId="8" fillId="2" borderId="15" xfId="1" applyNumberFormat="1" applyFont="1" applyFill="1" applyBorder="1" applyAlignment="1">
      <alignment horizontal="right" vertical="center"/>
    </xf>
    <xf numFmtId="37" fontId="6" fillId="2" borderId="16" xfId="0" applyNumberFormat="1" applyFont="1" applyFill="1" applyBorder="1" applyAlignment="1">
      <alignment horizontal="center" vertical="center" wrapText="1"/>
    </xf>
    <xf numFmtId="39" fontId="8" fillId="2" borderId="33" xfId="1" applyNumberFormat="1" applyFont="1" applyFill="1" applyBorder="1" applyAlignment="1">
      <alignment horizontal="right" vertical="center"/>
    </xf>
    <xf numFmtId="37" fontId="8" fillId="2" borderId="33" xfId="1" applyNumberFormat="1" applyFont="1" applyFill="1" applyBorder="1" applyAlignment="1">
      <alignment horizontal="right" vertical="center"/>
    </xf>
    <xf numFmtId="37" fontId="8" fillId="2" borderId="25" xfId="1" applyNumberFormat="1" applyFont="1" applyFill="1" applyBorder="1" applyAlignment="1">
      <alignment horizontal="right" vertical="center"/>
    </xf>
    <xf numFmtId="37" fontId="8" fillId="2" borderId="27" xfId="1" applyNumberFormat="1" applyFont="1" applyFill="1" applyBorder="1" applyAlignment="1">
      <alignment horizontal="right" vertical="center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37" fontId="8" fillId="2" borderId="36" xfId="1" applyNumberFormat="1" applyFont="1" applyFill="1" applyBorder="1" applyAlignment="1">
      <alignment horizontal="right" vertical="center"/>
    </xf>
    <xf numFmtId="37" fontId="8" fillId="2" borderId="37" xfId="1" applyNumberFormat="1" applyFont="1" applyFill="1" applyBorder="1" applyAlignment="1">
      <alignment horizontal="right" vertical="center"/>
    </xf>
    <xf numFmtId="37" fontId="5" fillId="2" borderId="19" xfId="1" applyNumberFormat="1" applyFont="1" applyFill="1" applyBorder="1" applyAlignment="1">
      <alignment horizontal="right" vertical="center"/>
    </xf>
    <xf numFmtId="37" fontId="9" fillId="2" borderId="19" xfId="1" applyNumberFormat="1" applyFont="1" applyFill="1" applyBorder="1" applyAlignment="1">
      <alignment horizontal="right" vertical="center"/>
    </xf>
    <xf numFmtId="37" fontId="6" fillId="2" borderId="25" xfId="1" applyNumberFormat="1" applyFont="1" applyFill="1" applyBorder="1" applyAlignment="1">
      <alignment horizontal="right" vertical="center"/>
    </xf>
    <xf numFmtId="37" fontId="6" fillId="2" borderId="27" xfId="1" applyNumberFormat="1" applyFont="1" applyFill="1" applyBorder="1" applyAlignment="1">
      <alignment horizontal="right" vertical="center"/>
    </xf>
    <xf numFmtId="37" fontId="8" fillId="2" borderId="30" xfId="1" applyNumberFormat="1" applyFont="1" applyFill="1" applyBorder="1" applyAlignment="1">
      <alignment horizontal="right" vertical="center"/>
    </xf>
    <xf numFmtId="37" fontId="6" fillId="2" borderId="36" xfId="1" applyNumberFormat="1" applyFont="1" applyFill="1" applyBorder="1" applyAlignment="1">
      <alignment horizontal="right" vertical="center"/>
    </xf>
    <xf numFmtId="37" fontId="6" fillId="2" borderId="39" xfId="0" applyNumberFormat="1" applyFont="1" applyFill="1" applyBorder="1" applyAlignment="1">
      <alignment horizontal="center" vertical="center" wrapText="1"/>
    </xf>
    <xf numFmtId="37" fontId="6" fillId="2" borderId="30" xfId="1" applyNumberFormat="1" applyFont="1" applyFill="1" applyBorder="1" applyAlignment="1">
      <alignment horizontal="right" vertical="center"/>
    </xf>
    <xf numFmtId="37" fontId="6" fillId="2" borderId="33" xfId="1" applyNumberFormat="1" applyFont="1" applyFill="1" applyBorder="1" applyAlignment="1">
      <alignment horizontal="right" vertical="center"/>
    </xf>
    <xf numFmtId="0" fontId="12" fillId="0" borderId="0" xfId="0" applyFont="1"/>
    <xf numFmtId="37" fontId="6" fillId="2" borderId="25" xfId="0" applyNumberFormat="1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37" fontId="6" fillId="0" borderId="27" xfId="0" applyNumberFormat="1" applyFont="1" applyBorder="1" applyAlignment="1">
      <alignment horizontal="right" vertical="center" wrapText="1"/>
    </xf>
    <xf numFmtId="37" fontId="6" fillId="0" borderId="28" xfId="0" applyNumberFormat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37" fontId="6" fillId="0" borderId="25" xfId="0" applyNumberFormat="1" applyFont="1" applyBorder="1" applyAlignment="1">
      <alignment horizontal="right" vertical="center" wrapText="1"/>
    </xf>
    <xf numFmtId="37" fontId="6" fillId="0" borderId="25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37" fontId="8" fillId="0" borderId="25" xfId="1" applyNumberFormat="1" applyFont="1" applyFill="1" applyBorder="1" applyAlignment="1">
      <alignment horizontal="right" vertical="center"/>
    </xf>
    <xf numFmtId="37" fontId="6" fillId="0" borderId="26" xfId="0" applyNumberFormat="1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37" fontId="8" fillId="0" borderId="33" xfId="1" applyNumberFormat="1" applyFont="1" applyFill="1" applyBorder="1" applyAlignment="1">
      <alignment horizontal="right" vertical="center"/>
    </xf>
    <xf numFmtId="37" fontId="6" fillId="0" borderId="3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25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2" borderId="22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2" borderId="38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3"/>
  <sheetViews>
    <sheetView tabSelected="1" view="pageBreakPreview" zoomScaleNormal="100" zoomScaleSheetLayoutView="100" workbookViewId="0">
      <selection activeCell="G5" sqref="G5:H9"/>
    </sheetView>
  </sheetViews>
  <sheetFormatPr defaultRowHeight="12.75"/>
  <cols>
    <col min="1" max="1" width="14.42578125" customWidth="1"/>
    <col min="2" max="4" width="11.85546875" customWidth="1"/>
    <col min="5" max="5" width="19.28515625" customWidth="1"/>
    <col min="6" max="6" width="10.85546875" customWidth="1"/>
    <col min="7" max="7" width="9.85546875" customWidth="1"/>
    <col min="8" max="9" width="12.85546875" customWidth="1"/>
    <col min="10" max="10" width="10" customWidth="1"/>
  </cols>
  <sheetData>
    <row r="1" spans="1:12" s="1" customFormat="1" ht="13.5">
      <c r="G1" s="2"/>
      <c r="I1" s="2" t="s">
        <v>0</v>
      </c>
    </row>
    <row r="2" spans="1:12" s="1" customFormat="1" ht="13.5">
      <c r="G2" s="1" t="s">
        <v>1</v>
      </c>
    </row>
    <row r="3" spans="1:12" s="1" customFormat="1" ht="13.5">
      <c r="G3" s="1" t="s">
        <v>2</v>
      </c>
    </row>
    <row r="4" spans="1:12" s="1" customFormat="1" ht="13.5"/>
    <row r="5" spans="1:12" s="1" customFormat="1" ht="13.5">
      <c r="G5" s="72"/>
      <c r="H5" s="72"/>
    </row>
    <row r="6" spans="1:12" s="1" customFormat="1" ht="13.5">
      <c r="G6" s="72"/>
      <c r="H6" s="72"/>
    </row>
    <row r="7" spans="1:12" s="1" customFormat="1" ht="13.5">
      <c r="G7" s="72"/>
      <c r="H7" s="72"/>
    </row>
    <row r="8" spans="1:12" s="1" customFormat="1" ht="13.5">
      <c r="G8" s="72"/>
      <c r="H8" s="72"/>
    </row>
    <row r="9" spans="1:12" s="1" customFormat="1" ht="13.5">
      <c r="G9" s="72"/>
      <c r="H9" s="72"/>
    </row>
    <row r="10" spans="1:12" s="1" customFormat="1" ht="13.5"/>
    <row r="11" spans="1:12" s="1" customFormat="1" ht="13.5"/>
    <row r="12" spans="1:12" s="1" customFormat="1" ht="13.5">
      <c r="I12" s="1" t="s">
        <v>3</v>
      </c>
    </row>
    <row r="13" spans="1:12" s="1" customFormat="1" ht="13.5">
      <c r="H13" s="2"/>
      <c r="I13" s="3" t="s">
        <v>171</v>
      </c>
    </row>
    <row r="14" spans="1:12" s="1" customFormat="1" ht="13.5"/>
    <row r="15" spans="1:12" s="1" customFormat="1" ht="14.25">
      <c r="A15" s="96" t="s">
        <v>170</v>
      </c>
      <c r="B15" s="96"/>
      <c r="C15" s="96"/>
      <c r="D15" s="96"/>
      <c r="E15" s="96"/>
      <c r="F15" s="96"/>
      <c r="G15" s="96"/>
      <c r="H15" s="96"/>
      <c r="I15" s="96"/>
      <c r="J15" s="96"/>
      <c r="K15" s="4"/>
      <c r="L15" s="4"/>
    </row>
    <row r="16" spans="1:12" s="1" customFormat="1" ht="13.5">
      <c r="A16" s="72" t="s">
        <v>4</v>
      </c>
      <c r="B16" s="72"/>
      <c r="C16" s="72"/>
      <c r="D16" s="72"/>
      <c r="E16" s="72"/>
      <c r="F16" s="72"/>
      <c r="G16" s="72"/>
      <c r="H16" s="72"/>
      <c r="I16" s="72"/>
      <c r="J16" s="72"/>
    </row>
    <row r="17" spans="1:10" s="1" customFormat="1" ht="13.5"/>
    <row r="18" spans="1:10" s="1" customFormat="1" ht="13.5">
      <c r="A18" s="88" t="s">
        <v>5</v>
      </c>
      <c r="B18" s="88"/>
      <c r="C18" s="1" t="s">
        <v>6</v>
      </c>
    </row>
    <row r="19" spans="1:10" s="1" customFormat="1" ht="13.5">
      <c r="A19" s="1" t="s">
        <v>7</v>
      </c>
    </row>
    <row r="20" spans="1:10" s="1" customFormat="1" ht="13.5">
      <c r="A20" s="88" t="s">
        <v>8</v>
      </c>
      <c r="B20" s="88"/>
      <c r="C20" s="1" t="s">
        <v>172</v>
      </c>
    </row>
    <row r="21" spans="1:10" s="1" customFormat="1" ht="13.5">
      <c r="A21" s="88" t="s">
        <v>9</v>
      </c>
      <c r="B21" s="88"/>
      <c r="C21" s="1" t="s">
        <v>10</v>
      </c>
    </row>
    <row r="22" spans="1:10" s="1" customFormat="1" ht="13.5">
      <c r="A22" s="88" t="s">
        <v>11</v>
      </c>
      <c r="B22" s="88"/>
      <c r="C22" s="1" t="s">
        <v>12</v>
      </c>
      <c r="D22" s="1" t="s">
        <v>13</v>
      </c>
      <c r="E22" s="1" t="s">
        <v>173</v>
      </c>
    </row>
    <row r="23" spans="1:10" s="1" customFormat="1" ht="14.25" thickBot="1"/>
    <row r="24" spans="1:10" s="5" customFormat="1" ht="15">
      <c r="A24" s="89" t="s">
        <v>14</v>
      </c>
      <c r="B24" s="90"/>
      <c r="C24" s="90"/>
      <c r="D24" s="90"/>
      <c r="E24" s="91"/>
      <c r="F24" s="92" t="s">
        <v>15</v>
      </c>
      <c r="G24" s="94" t="s">
        <v>16</v>
      </c>
      <c r="H24" s="94" t="s">
        <v>17</v>
      </c>
      <c r="I24" s="94" t="s">
        <v>18</v>
      </c>
      <c r="J24" s="77" t="s">
        <v>19</v>
      </c>
    </row>
    <row r="25" spans="1:10" s="5" customFormat="1" ht="42" customHeight="1" thickBot="1">
      <c r="A25" s="6" t="s">
        <v>20</v>
      </c>
      <c r="B25" s="79" t="s">
        <v>21</v>
      </c>
      <c r="C25" s="80"/>
      <c r="D25" s="80"/>
      <c r="E25" s="81"/>
      <c r="F25" s="93"/>
      <c r="G25" s="95"/>
      <c r="H25" s="95"/>
      <c r="I25" s="95"/>
      <c r="J25" s="78"/>
    </row>
    <row r="26" spans="1:10" s="5" customFormat="1" ht="15.75" customHeight="1" thickBot="1">
      <c r="A26" s="82" t="s">
        <v>22</v>
      </c>
      <c r="B26" s="83"/>
      <c r="C26" s="83"/>
      <c r="D26" s="83"/>
      <c r="E26" s="84"/>
      <c r="F26" s="7"/>
      <c r="G26" s="8"/>
      <c r="H26" s="9"/>
      <c r="I26" s="10">
        <f>SUM(I27:I89)-I73-I74</f>
        <v>49338400</v>
      </c>
      <c r="J26" s="11"/>
    </row>
    <row r="27" spans="1:10" s="5" customFormat="1" ht="15" customHeight="1">
      <c r="A27" s="12">
        <v>22811150</v>
      </c>
      <c r="B27" s="85" t="s">
        <v>23</v>
      </c>
      <c r="C27" s="86"/>
      <c r="D27" s="86"/>
      <c r="E27" s="87"/>
      <c r="F27" s="13" t="s">
        <v>24</v>
      </c>
      <c r="G27" s="13" t="s">
        <v>25</v>
      </c>
      <c r="H27" s="14">
        <v>2000</v>
      </c>
      <c r="I27" s="14">
        <f>H27*J27</f>
        <v>160000</v>
      </c>
      <c r="J27" s="15">
        <v>80</v>
      </c>
    </row>
    <row r="28" spans="1:10" s="5" customFormat="1" ht="15" customHeight="1">
      <c r="A28" s="16">
        <v>22811170</v>
      </c>
      <c r="B28" s="74" t="s">
        <v>26</v>
      </c>
      <c r="C28" s="75"/>
      <c r="D28" s="75"/>
      <c r="E28" s="76"/>
      <c r="F28" s="17" t="s">
        <v>24</v>
      </c>
      <c r="G28" s="17" t="s">
        <v>25</v>
      </c>
      <c r="H28" s="18">
        <v>390</v>
      </c>
      <c r="I28" s="18">
        <f t="shared" ref="I28:I89" si="0">H28*J28</f>
        <v>7800</v>
      </c>
      <c r="J28" s="19">
        <v>20</v>
      </c>
    </row>
    <row r="29" spans="1:10" s="5" customFormat="1" ht="15">
      <c r="A29" s="16">
        <v>22851100</v>
      </c>
      <c r="B29" s="74" t="s">
        <v>27</v>
      </c>
      <c r="C29" s="75"/>
      <c r="D29" s="75"/>
      <c r="E29" s="76"/>
      <c r="F29" s="17" t="s">
        <v>24</v>
      </c>
      <c r="G29" s="17" t="s">
        <v>25</v>
      </c>
      <c r="H29" s="18">
        <v>180</v>
      </c>
      <c r="I29" s="18">
        <f t="shared" si="0"/>
        <v>9000</v>
      </c>
      <c r="J29" s="19">
        <v>50</v>
      </c>
    </row>
    <row r="30" spans="1:10" s="5" customFormat="1" ht="15" customHeight="1">
      <c r="A30" s="16" t="s">
        <v>28</v>
      </c>
      <c r="B30" s="73" t="s">
        <v>29</v>
      </c>
      <c r="C30" s="73" t="s">
        <v>30</v>
      </c>
      <c r="D30" s="73"/>
      <c r="E30" s="73" t="s">
        <v>30</v>
      </c>
      <c r="F30" s="17" t="s">
        <v>24</v>
      </c>
      <c r="G30" s="17" t="s">
        <v>25</v>
      </c>
      <c r="H30" s="18">
        <v>200</v>
      </c>
      <c r="I30" s="18">
        <f t="shared" si="0"/>
        <v>30000</v>
      </c>
      <c r="J30" s="19">
        <v>150</v>
      </c>
    </row>
    <row r="31" spans="1:10" s="1" customFormat="1" ht="14.25">
      <c r="A31" s="16">
        <v>30192128</v>
      </c>
      <c r="B31" s="74" t="s">
        <v>31</v>
      </c>
      <c r="C31" s="75"/>
      <c r="D31" s="75"/>
      <c r="E31" s="76"/>
      <c r="F31" s="17" t="s">
        <v>24</v>
      </c>
      <c r="G31" s="17" t="s">
        <v>25</v>
      </c>
      <c r="H31" s="18">
        <v>800</v>
      </c>
      <c r="I31" s="18">
        <f t="shared" si="0"/>
        <v>16000</v>
      </c>
      <c r="J31" s="19">
        <v>20</v>
      </c>
    </row>
    <row r="32" spans="1:10" s="1" customFormat="1" ht="14.25">
      <c r="A32" s="16">
        <v>30192710</v>
      </c>
      <c r="B32" s="74" t="s">
        <v>32</v>
      </c>
      <c r="C32" s="75"/>
      <c r="D32" s="75"/>
      <c r="E32" s="76"/>
      <c r="F32" s="17" t="s">
        <v>24</v>
      </c>
      <c r="G32" s="17" t="s">
        <v>25</v>
      </c>
      <c r="H32" s="18">
        <v>400</v>
      </c>
      <c r="I32" s="18">
        <f t="shared" si="0"/>
        <v>10000</v>
      </c>
      <c r="J32" s="19">
        <v>25</v>
      </c>
    </row>
    <row r="33" spans="1:10" s="1" customFormat="1" ht="14.25">
      <c r="A33" s="16">
        <v>30192713</v>
      </c>
      <c r="B33" s="74" t="s">
        <v>33</v>
      </c>
      <c r="C33" s="75"/>
      <c r="D33" s="75"/>
      <c r="E33" s="76"/>
      <c r="F33" s="17" t="s">
        <v>24</v>
      </c>
      <c r="G33" s="17" t="s">
        <v>25</v>
      </c>
      <c r="H33" s="18">
        <v>100</v>
      </c>
      <c r="I33" s="18">
        <f t="shared" si="0"/>
        <v>10000</v>
      </c>
      <c r="J33" s="19">
        <v>100</v>
      </c>
    </row>
    <row r="34" spans="1:10" s="1" customFormat="1" ht="14.25">
      <c r="A34" s="16">
        <v>30192720</v>
      </c>
      <c r="B34" s="74" t="s">
        <v>34</v>
      </c>
      <c r="C34" s="75"/>
      <c r="D34" s="75"/>
      <c r="E34" s="76"/>
      <c r="F34" s="17" t="s">
        <v>24</v>
      </c>
      <c r="G34" s="17" t="s">
        <v>25</v>
      </c>
      <c r="H34" s="18">
        <v>400</v>
      </c>
      <c r="I34" s="18">
        <f t="shared" si="0"/>
        <v>40000</v>
      </c>
      <c r="J34" s="19">
        <v>100</v>
      </c>
    </row>
    <row r="35" spans="1:10" s="1" customFormat="1" ht="14.25">
      <c r="A35" s="16">
        <v>30192730</v>
      </c>
      <c r="B35" s="74" t="s">
        <v>35</v>
      </c>
      <c r="C35" s="75"/>
      <c r="D35" s="75"/>
      <c r="E35" s="76"/>
      <c r="F35" s="17" t="s">
        <v>24</v>
      </c>
      <c r="G35" s="17" t="s">
        <v>25</v>
      </c>
      <c r="H35" s="18">
        <v>60</v>
      </c>
      <c r="I35" s="18">
        <f t="shared" si="0"/>
        <v>12000</v>
      </c>
      <c r="J35" s="19">
        <v>200</v>
      </c>
    </row>
    <row r="36" spans="1:10" s="1" customFormat="1" ht="14.25">
      <c r="A36" s="16">
        <v>30192780</v>
      </c>
      <c r="B36" s="74" t="s">
        <v>36</v>
      </c>
      <c r="C36" s="75"/>
      <c r="D36" s="75"/>
      <c r="E36" s="76"/>
      <c r="F36" s="17" t="s">
        <v>24</v>
      </c>
      <c r="G36" s="17" t="s">
        <v>25</v>
      </c>
      <c r="H36" s="18">
        <v>500</v>
      </c>
      <c r="I36" s="18">
        <f t="shared" si="0"/>
        <v>4500</v>
      </c>
      <c r="J36" s="19">
        <v>9</v>
      </c>
    </row>
    <row r="37" spans="1:10" s="1" customFormat="1" ht="14.25">
      <c r="A37" s="16">
        <v>30192920</v>
      </c>
      <c r="B37" s="74" t="s">
        <v>37</v>
      </c>
      <c r="C37" s="75"/>
      <c r="D37" s="75"/>
      <c r="E37" s="76"/>
      <c r="F37" s="17" t="s">
        <v>24</v>
      </c>
      <c r="G37" s="17" t="s">
        <v>25</v>
      </c>
      <c r="H37" s="18">
        <v>350</v>
      </c>
      <c r="I37" s="18">
        <f t="shared" si="0"/>
        <v>7000</v>
      </c>
      <c r="J37" s="19">
        <v>20</v>
      </c>
    </row>
    <row r="38" spans="1:10" s="1" customFormat="1" ht="14.25">
      <c r="A38" s="16">
        <v>30192930</v>
      </c>
      <c r="B38" s="74" t="s">
        <v>38</v>
      </c>
      <c r="C38" s="75"/>
      <c r="D38" s="75"/>
      <c r="E38" s="76"/>
      <c r="F38" s="17" t="s">
        <v>24</v>
      </c>
      <c r="G38" s="17" t="s">
        <v>25</v>
      </c>
      <c r="H38" s="18">
        <v>200</v>
      </c>
      <c r="I38" s="18">
        <f>H38*J38</f>
        <v>4000</v>
      </c>
      <c r="J38" s="19">
        <v>20</v>
      </c>
    </row>
    <row r="39" spans="1:10" s="1" customFormat="1" ht="25.15" customHeight="1">
      <c r="A39" s="16">
        <v>30193110</v>
      </c>
      <c r="B39" s="74" t="s">
        <v>39</v>
      </c>
      <c r="C39" s="75"/>
      <c r="D39" s="75"/>
      <c r="E39" s="76"/>
      <c r="F39" s="17" t="s">
        <v>24</v>
      </c>
      <c r="G39" s="17" t="s">
        <v>25</v>
      </c>
      <c r="H39" s="18">
        <v>5000</v>
      </c>
      <c r="I39" s="18">
        <f t="shared" si="0"/>
        <v>50000</v>
      </c>
      <c r="J39" s="19">
        <v>10</v>
      </c>
    </row>
    <row r="40" spans="1:10" s="1" customFormat="1" ht="30" customHeight="1">
      <c r="A40" s="16">
        <v>30193120</v>
      </c>
      <c r="B40" s="74" t="s">
        <v>40</v>
      </c>
      <c r="C40" s="75"/>
      <c r="D40" s="75"/>
      <c r="E40" s="76"/>
      <c r="F40" s="17" t="s">
        <v>24</v>
      </c>
      <c r="G40" s="17" t="s">
        <v>25</v>
      </c>
      <c r="H40" s="18">
        <v>4500</v>
      </c>
      <c r="I40" s="18">
        <f t="shared" si="0"/>
        <v>45000</v>
      </c>
      <c r="J40" s="19">
        <v>10</v>
      </c>
    </row>
    <row r="41" spans="1:10" s="1" customFormat="1" ht="14.25">
      <c r="A41" s="16">
        <v>30197100</v>
      </c>
      <c r="B41" s="74" t="s">
        <v>41</v>
      </c>
      <c r="C41" s="75"/>
      <c r="D41" s="75"/>
      <c r="E41" s="76"/>
      <c r="F41" s="17" t="s">
        <v>24</v>
      </c>
      <c r="G41" s="17" t="s">
        <v>42</v>
      </c>
      <c r="H41" s="18">
        <v>600</v>
      </c>
      <c r="I41" s="18">
        <f t="shared" si="0"/>
        <v>18000</v>
      </c>
      <c r="J41" s="19">
        <v>30</v>
      </c>
    </row>
    <row r="42" spans="1:10" s="1" customFormat="1" ht="14.25">
      <c r="A42" s="16">
        <v>30197111</v>
      </c>
      <c r="B42" s="74" t="s">
        <v>43</v>
      </c>
      <c r="C42" s="75"/>
      <c r="D42" s="75"/>
      <c r="E42" s="76"/>
      <c r="F42" s="17" t="s">
        <v>24</v>
      </c>
      <c r="G42" s="17" t="s">
        <v>42</v>
      </c>
      <c r="H42" s="18">
        <v>90</v>
      </c>
      <c r="I42" s="18">
        <f t="shared" si="0"/>
        <v>7200</v>
      </c>
      <c r="J42" s="19">
        <v>80</v>
      </c>
    </row>
    <row r="43" spans="1:10" s="1" customFormat="1" ht="14.25">
      <c r="A43" s="16">
        <v>30197112</v>
      </c>
      <c r="B43" s="74" t="s">
        <v>44</v>
      </c>
      <c r="C43" s="75"/>
      <c r="D43" s="75"/>
      <c r="E43" s="76"/>
      <c r="F43" s="17" t="s">
        <v>24</v>
      </c>
      <c r="G43" s="17" t="s">
        <v>42</v>
      </c>
      <c r="H43" s="18">
        <v>170</v>
      </c>
      <c r="I43" s="18">
        <f t="shared" si="0"/>
        <v>13600</v>
      </c>
      <c r="J43" s="19">
        <v>80</v>
      </c>
    </row>
    <row r="44" spans="1:10" s="1" customFormat="1" ht="14.25">
      <c r="A44" s="16">
        <v>30197230</v>
      </c>
      <c r="B44" s="74" t="s">
        <v>45</v>
      </c>
      <c r="C44" s="75"/>
      <c r="D44" s="75"/>
      <c r="E44" s="76"/>
      <c r="F44" s="17" t="s">
        <v>24</v>
      </c>
      <c r="G44" s="17" t="s">
        <v>25</v>
      </c>
      <c r="H44" s="18">
        <v>820</v>
      </c>
      <c r="I44" s="18">
        <f t="shared" si="0"/>
        <v>82000</v>
      </c>
      <c r="J44" s="19">
        <v>100</v>
      </c>
    </row>
    <row r="45" spans="1:10" s="1" customFormat="1" ht="14.25">
      <c r="A45" s="16">
        <v>30197231</v>
      </c>
      <c r="B45" s="74" t="s">
        <v>46</v>
      </c>
      <c r="C45" s="75"/>
      <c r="D45" s="75"/>
      <c r="E45" s="76"/>
      <c r="F45" s="17" t="s">
        <v>24</v>
      </c>
      <c r="G45" s="17" t="s">
        <v>25</v>
      </c>
      <c r="H45" s="18">
        <v>15</v>
      </c>
      <c r="I45" s="18">
        <f t="shared" si="0"/>
        <v>52500</v>
      </c>
      <c r="J45" s="19">
        <v>3500</v>
      </c>
    </row>
    <row r="46" spans="1:10" s="1" customFormat="1" ht="14.25">
      <c r="A46" s="16">
        <v>30197233</v>
      </c>
      <c r="B46" s="74" t="s">
        <v>47</v>
      </c>
      <c r="C46" s="75"/>
      <c r="D46" s="75"/>
      <c r="E46" s="76"/>
      <c r="F46" s="17" t="s">
        <v>24</v>
      </c>
      <c r="G46" s="17" t="s">
        <v>25</v>
      </c>
      <c r="H46" s="18">
        <v>150</v>
      </c>
      <c r="I46" s="18">
        <f t="shared" si="0"/>
        <v>4350</v>
      </c>
      <c r="J46" s="19">
        <v>29</v>
      </c>
    </row>
    <row r="47" spans="1:10" s="5" customFormat="1" ht="15">
      <c r="A47" s="16">
        <v>30197321</v>
      </c>
      <c r="B47" s="74" t="s">
        <v>48</v>
      </c>
      <c r="C47" s="75"/>
      <c r="D47" s="75"/>
      <c r="E47" s="76"/>
      <c r="F47" s="17" t="s">
        <v>24</v>
      </c>
      <c r="G47" s="17" t="s">
        <v>25</v>
      </c>
      <c r="H47" s="18">
        <v>1250</v>
      </c>
      <c r="I47" s="18">
        <f t="shared" si="0"/>
        <v>12500</v>
      </c>
      <c r="J47" s="19">
        <v>10</v>
      </c>
    </row>
    <row r="48" spans="1:10" s="5" customFormat="1" ht="15">
      <c r="A48" s="16">
        <v>30197322</v>
      </c>
      <c r="B48" s="74" t="s">
        <v>49</v>
      </c>
      <c r="C48" s="75"/>
      <c r="D48" s="75"/>
      <c r="E48" s="76"/>
      <c r="F48" s="17" t="s">
        <v>24</v>
      </c>
      <c r="G48" s="17" t="s">
        <v>25</v>
      </c>
      <c r="H48" s="18">
        <v>2450</v>
      </c>
      <c r="I48" s="18">
        <f t="shared" si="0"/>
        <v>24500</v>
      </c>
      <c r="J48" s="19">
        <v>10</v>
      </c>
    </row>
    <row r="49" spans="1:10" s="5" customFormat="1" ht="15">
      <c r="A49" s="16">
        <v>30197323</v>
      </c>
      <c r="B49" s="74" t="s">
        <v>50</v>
      </c>
      <c r="C49" s="75"/>
      <c r="D49" s="75"/>
      <c r="E49" s="76"/>
      <c r="F49" s="17" t="s">
        <v>24</v>
      </c>
      <c r="G49" s="17" t="s">
        <v>25</v>
      </c>
      <c r="H49" s="18">
        <v>5000</v>
      </c>
      <c r="I49" s="18">
        <f t="shared" si="0"/>
        <v>25000</v>
      </c>
      <c r="J49" s="19">
        <v>5</v>
      </c>
    </row>
    <row r="50" spans="1:10" s="5" customFormat="1" ht="15">
      <c r="A50" s="16">
        <v>30197331</v>
      </c>
      <c r="B50" s="74" t="s">
        <v>51</v>
      </c>
      <c r="C50" s="75"/>
      <c r="D50" s="75"/>
      <c r="E50" s="76"/>
      <c r="F50" s="17" t="s">
        <v>24</v>
      </c>
      <c r="G50" s="17" t="s">
        <v>25</v>
      </c>
      <c r="H50" s="18">
        <v>4000</v>
      </c>
      <c r="I50" s="18">
        <f t="shared" si="0"/>
        <v>8000</v>
      </c>
      <c r="J50" s="19">
        <v>2</v>
      </c>
    </row>
    <row r="51" spans="1:10" s="5" customFormat="1" ht="15">
      <c r="A51" s="16">
        <v>30197332</v>
      </c>
      <c r="B51" s="74" t="s">
        <v>52</v>
      </c>
      <c r="C51" s="75"/>
      <c r="D51" s="75"/>
      <c r="E51" s="76"/>
      <c r="F51" s="17" t="s">
        <v>24</v>
      </c>
      <c r="G51" s="17" t="s">
        <v>25</v>
      </c>
      <c r="H51" s="18">
        <v>1800</v>
      </c>
      <c r="I51" s="18">
        <f t="shared" si="0"/>
        <v>3600</v>
      </c>
      <c r="J51" s="19">
        <v>2</v>
      </c>
    </row>
    <row r="52" spans="1:10" s="5" customFormat="1" ht="15">
      <c r="A52" s="16">
        <v>30197340</v>
      </c>
      <c r="B52" s="74" t="s">
        <v>53</v>
      </c>
      <c r="C52" s="75"/>
      <c r="D52" s="75"/>
      <c r="E52" s="76"/>
      <c r="F52" s="17" t="s">
        <v>24</v>
      </c>
      <c r="G52" s="17" t="s">
        <v>25</v>
      </c>
      <c r="H52" s="18">
        <v>360</v>
      </c>
      <c r="I52" s="18">
        <f t="shared" si="0"/>
        <v>3600</v>
      </c>
      <c r="J52" s="19">
        <v>10</v>
      </c>
    </row>
    <row r="53" spans="1:10" s="5" customFormat="1" ht="15">
      <c r="A53" s="16">
        <v>30197620</v>
      </c>
      <c r="B53" s="74" t="s">
        <v>54</v>
      </c>
      <c r="C53" s="75"/>
      <c r="D53" s="75"/>
      <c r="E53" s="76"/>
      <c r="F53" s="17" t="s">
        <v>24</v>
      </c>
      <c r="G53" s="17" t="s">
        <v>42</v>
      </c>
      <c r="H53" s="18">
        <v>1900</v>
      </c>
      <c r="I53" s="18">
        <f t="shared" si="0"/>
        <v>95000</v>
      </c>
      <c r="J53" s="19">
        <v>50</v>
      </c>
    </row>
    <row r="54" spans="1:10" s="5" customFormat="1" ht="15">
      <c r="A54" s="16">
        <v>30197655</v>
      </c>
      <c r="B54" s="74" t="s">
        <v>55</v>
      </c>
      <c r="C54" s="75"/>
      <c r="D54" s="75"/>
      <c r="E54" s="76"/>
      <c r="F54" s="17" t="s">
        <v>24</v>
      </c>
      <c r="G54" s="17" t="s">
        <v>42</v>
      </c>
      <c r="H54" s="18">
        <v>4000</v>
      </c>
      <c r="I54" s="18">
        <f t="shared" si="0"/>
        <v>8000</v>
      </c>
      <c r="J54" s="19">
        <v>2</v>
      </c>
    </row>
    <row r="55" spans="1:10" s="5" customFormat="1" ht="15">
      <c r="A55" s="16">
        <v>30199260</v>
      </c>
      <c r="B55" s="74" t="s">
        <v>56</v>
      </c>
      <c r="C55" s="75"/>
      <c r="D55" s="75"/>
      <c r="E55" s="76"/>
      <c r="F55" s="17" t="s">
        <v>24</v>
      </c>
      <c r="G55" s="17" t="s">
        <v>25</v>
      </c>
      <c r="H55" s="18">
        <v>35</v>
      </c>
      <c r="I55" s="18">
        <f t="shared" si="0"/>
        <v>17500</v>
      </c>
      <c r="J55" s="19">
        <v>500</v>
      </c>
    </row>
    <row r="56" spans="1:10" s="5" customFormat="1" ht="15">
      <c r="A56" s="16">
        <v>30199280</v>
      </c>
      <c r="B56" s="97" t="s">
        <v>57</v>
      </c>
      <c r="C56" s="98"/>
      <c r="D56" s="98"/>
      <c r="E56" s="99"/>
      <c r="F56" s="17" t="s">
        <v>24</v>
      </c>
      <c r="G56" s="17" t="s">
        <v>25</v>
      </c>
      <c r="H56" s="18">
        <v>15</v>
      </c>
      <c r="I56" s="18">
        <f t="shared" si="0"/>
        <v>750</v>
      </c>
      <c r="J56" s="19">
        <v>50</v>
      </c>
    </row>
    <row r="57" spans="1:10" s="5" customFormat="1" ht="15">
      <c r="A57" s="16">
        <v>30199230</v>
      </c>
      <c r="B57" s="74" t="s">
        <v>58</v>
      </c>
      <c r="C57" s="75"/>
      <c r="D57" s="75"/>
      <c r="E57" s="76"/>
      <c r="F57" s="17" t="s">
        <v>24</v>
      </c>
      <c r="G57" s="17" t="s">
        <v>25</v>
      </c>
      <c r="H57" s="18">
        <v>30</v>
      </c>
      <c r="I57" s="18">
        <f t="shared" si="0"/>
        <v>36000</v>
      </c>
      <c r="J57" s="19">
        <v>1200</v>
      </c>
    </row>
    <row r="58" spans="1:10" s="5" customFormat="1" ht="15">
      <c r="A58" s="16">
        <v>30199420</v>
      </c>
      <c r="B58" s="74" t="s">
        <v>59</v>
      </c>
      <c r="C58" s="75"/>
      <c r="D58" s="75"/>
      <c r="E58" s="76"/>
      <c r="F58" s="17" t="s">
        <v>24</v>
      </c>
      <c r="G58" s="17" t="s">
        <v>25</v>
      </c>
      <c r="H58" s="18">
        <v>300</v>
      </c>
      <c r="I58" s="18">
        <f t="shared" si="0"/>
        <v>60000</v>
      </c>
      <c r="J58" s="19">
        <v>200</v>
      </c>
    </row>
    <row r="59" spans="1:10" s="5" customFormat="1" ht="15">
      <c r="A59" s="16">
        <v>30199431</v>
      </c>
      <c r="B59" s="74" t="s">
        <v>60</v>
      </c>
      <c r="C59" s="75"/>
      <c r="D59" s="75"/>
      <c r="E59" s="76"/>
      <c r="F59" s="17" t="s">
        <v>24</v>
      </c>
      <c r="G59" s="17" t="s">
        <v>42</v>
      </c>
      <c r="H59" s="18">
        <v>540</v>
      </c>
      <c r="I59" s="18">
        <f t="shared" si="0"/>
        <v>54000</v>
      </c>
      <c r="J59" s="19">
        <v>100</v>
      </c>
    </row>
    <row r="60" spans="1:10" s="5" customFormat="1" ht="15">
      <c r="A60" s="16">
        <v>39241141</v>
      </c>
      <c r="B60" s="74" t="s">
        <v>61</v>
      </c>
      <c r="C60" s="75"/>
      <c r="D60" s="75"/>
      <c r="E60" s="76"/>
      <c r="F60" s="17" t="s">
        <v>24</v>
      </c>
      <c r="G60" s="17" t="s">
        <v>25</v>
      </c>
      <c r="H60" s="18">
        <v>400</v>
      </c>
      <c r="I60" s="18">
        <f t="shared" si="0"/>
        <v>6000</v>
      </c>
      <c r="J60" s="19">
        <v>15</v>
      </c>
    </row>
    <row r="61" spans="1:10" s="5" customFormat="1" ht="15">
      <c r="A61" s="16">
        <v>39241210</v>
      </c>
      <c r="B61" s="74" t="s">
        <v>62</v>
      </c>
      <c r="C61" s="75"/>
      <c r="D61" s="75"/>
      <c r="E61" s="76"/>
      <c r="F61" s="17" t="s">
        <v>24</v>
      </c>
      <c r="G61" s="17" t="s">
        <v>25</v>
      </c>
      <c r="H61" s="18">
        <v>700</v>
      </c>
      <c r="I61" s="18">
        <f t="shared" si="0"/>
        <v>7000</v>
      </c>
      <c r="J61" s="19">
        <v>10</v>
      </c>
    </row>
    <row r="62" spans="1:10" s="5" customFormat="1" ht="15">
      <c r="A62" s="16">
        <v>39263410</v>
      </c>
      <c r="B62" s="74" t="s">
        <v>63</v>
      </c>
      <c r="C62" s="75"/>
      <c r="D62" s="75"/>
      <c r="E62" s="76"/>
      <c r="F62" s="17" t="s">
        <v>24</v>
      </c>
      <c r="G62" s="17" t="s">
        <v>42</v>
      </c>
      <c r="H62" s="18">
        <v>150</v>
      </c>
      <c r="I62" s="18">
        <f t="shared" si="0"/>
        <v>3000</v>
      </c>
      <c r="J62" s="19">
        <v>20</v>
      </c>
    </row>
    <row r="63" spans="1:10" s="5" customFormat="1" ht="15">
      <c r="A63" s="16">
        <v>39263420</v>
      </c>
      <c r="B63" s="74" t="s">
        <v>64</v>
      </c>
      <c r="C63" s="75"/>
      <c r="D63" s="75"/>
      <c r="E63" s="76"/>
      <c r="F63" s="17" t="s">
        <v>24</v>
      </c>
      <c r="G63" s="17" t="s">
        <v>42</v>
      </c>
      <c r="H63" s="18">
        <v>280</v>
      </c>
      <c r="I63" s="18">
        <f t="shared" si="0"/>
        <v>5600</v>
      </c>
      <c r="J63" s="19">
        <v>20</v>
      </c>
    </row>
    <row r="64" spans="1:10" s="5" customFormat="1" ht="15">
      <c r="A64" s="16">
        <v>39263510</v>
      </c>
      <c r="B64" s="74" t="s">
        <v>65</v>
      </c>
      <c r="C64" s="75"/>
      <c r="D64" s="75"/>
      <c r="E64" s="76"/>
      <c r="F64" s="17" t="s">
        <v>24</v>
      </c>
      <c r="G64" s="17" t="s">
        <v>25</v>
      </c>
      <c r="H64" s="18">
        <v>150</v>
      </c>
      <c r="I64" s="18">
        <f t="shared" si="0"/>
        <v>6000</v>
      </c>
      <c r="J64" s="19">
        <v>40</v>
      </c>
    </row>
    <row r="65" spans="1:14" s="5" customFormat="1" ht="15">
      <c r="A65" s="16">
        <v>39263520</v>
      </c>
      <c r="B65" s="74" t="s">
        <v>66</v>
      </c>
      <c r="C65" s="75"/>
      <c r="D65" s="75"/>
      <c r="E65" s="76"/>
      <c r="F65" s="17" t="s">
        <v>24</v>
      </c>
      <c r="G65" s="17" t="s">
        <v>25</v>
      </c>
      <c r="H65" s="18">
        <v>170</v>
      </c>
      <c r="I65" s="18">
        <f t="shared" si="0"/>
        <v>13600</v>
      </c>
      <c r="J65" s="19">
        <v>80</v>
      </c>
    </row>
    <row r="66" spans="1:14" s="5" customFormat="1" ht="15">
      <c r="A66" s="16">
        <v>39263530</v>
      </c>
      <c r="B66" s="74" t="s">
        <v>67</v>
      </c>
      <c r="C66" s="75"/>
      <c r="D66" s="75"/>
      <c r="E66" s="76"/>
      <c r="F66" s="17" t="s">
        <v>24</v>
      </c>
      <c r="G66" s="17" t="s">
        <v>25</v>
      </c>
      <c r="H66" s="18">
        <v>280</v>
      </c>
      <c r="I66" s="18">
        <f t="shared" si="0"/>
        <v>22400</v>
      </c>
      <c r="J66" s="19">
        <v>80</v>
      </c>
    </row>
    <row r="67" spans="1:14" s="5" customFormat="1" ht="15">
      <c r="A67" s="16">
        <v>39292510</v>
      </c>
      <c r="B67" s="74" t="s">
        <v>68</v>
      </c>
      <c r="C67" s="75"/>
      <c r="D67" s="75"/>
      <c r="E67" s="76"/>
      <c r="F67" s="17" t="s">
        <v>24</v>
      </c>
      <c r="G67" s="17" t="s">
        <v>25</v>
      </c>
      <c r="H67" s="18">
        <v>500</v>
      </c>
      <c r="I67" s="18">
        <f t="shared" si="0"/>
        <v>5000</v>
      </c>
      <c r="J67" s="19">
        <v>10</v>
      </c>
    </row>
    <row r="68" spans="1:14" s="5" customFormat="1" ht="15">
      <c r="A68" s="16">
        <v>39221400</v>
      </c>
      <c r="B68" s="74" t="s">
        <v>69</v>
      </c>
      <c r="C68" s="75"/>
      <c r="D68" s="75"/>
      <c r="E68" s="76"/>
      <c r="F68" s="17" t="s">
        <v>24</v>
      </c>
      <c r="G68" s="17" t="s">
        <v>25</v>
      </c>
      <c r="H68" s="18">
        <v>200000</v>
      </c>
      <c r="I68" s="18">
        <f t="shared" si="0"/>
        <v>200000</v>
      </c>
      <c r="J68" s="19">
        <v>1</v>
      </c>
    </row>
    <row r="69" spans="1:14" s="5" customFormat="1" ht="15">
      <c r="A69" s="16">
        <v>22451180</v>
      </c>
      <c r="B69" s="74" t="s">
        <v>70</v>
      </c>
      <c r="C69" s="75"/>
      <c r="D69" s="75"/>
      <c r="E69" s="76"/>
      <c r="F69" s="17" t="s">
        <v>24</v>
      </c>
      <c r="G69" s="17" t="s">
        <v>25</v>
      </c>
      <c r="H69" s="18">
        <v>500000</v>
      </c>
      <c r="I69" s="18">
        <f>H69*J69</f>
        <v>500000</v>
      </c>
      <c r="J69" s="19">
        <v>1</v>
      </c>
    </row>
    <row r="70" spans="1:14" s="5" customFormat="1" ht="15">
      <c r="A70" s="16" t="s">
        <v>71</v>
      </c>
      <c r="B70" s="74" t="s">
        <v>72</v>
      </c>
      <c r="C70" s="75"/>
      <c r="D70" s="75"/>
      <c r="E70" s="76"/>
      <c r="F70" s="17" t="s">
        <v>24</v>
      </c>
      <c r="G70" s="17" t="s">
        <v>73</v>
      </c>
      <c r="H70" s="18">
        <v>520</v>
      </c>
      <c r="I70" s="18">
        <f>H70*J70</f>
        <v>998400</v>
      </c>
      <c r="J70" s="19">
        <v>1920</v>
      </c>
    </row>
    <row r="71" spans="1:14" s="5" customFormat="1" ht="15.75" thickBot="1">
      <c r="A71" s="20" t="s">
        <v>74</v>
      </c>
      <c r="B71" s="100" t="s">
        <v>75</v>
      </c>
      <c r="C71" s="101"/>
      <c r="D71" s="101"/>
      <c r="E71" s="102"/>
      <c r="F71" s="21" t="s">
        <v>24</v>
      </c>
      <c r="G71" s="21" t="s">
        <v>25</v>
      </c>
      <c r="H71" s="22">
        <v>450000</v>
      </c>
      <c r="I71" s="23">
        <f t="shared" si="0"/>
        <v>450000</v>
      </c>
      <c r="J71" s="24">
        <v>1</v>
      </c>
    </row>
    <row r="72" spans="1:14" s="5" customFormat="1" ht="15">
      <c r="A72" s="25">
        <v>30211200</v>
      </c>
      <c r="B72" s="103" t="s">
        <v>76</v>
      </c>
      <c r="C72" s="104"/>
      <c r="D72" s="104"/>
      <c r="E72" s="105"/>
      <c r="F72" s="26" t="s">
        <v>77</v>
      </c>
      <c r="G72" s="26" t="s">
        <v>25</v>
      </c>
      <c r="H72" s="27" t="s">
        <v>121</v>
      </c>
      <c r="I72" s="27">
        <v>19250000</v>
      </c>
      <c r="J72" s="28"/>
    </row>
    <row r="73" spans="1:14" s="5" customFormat="1" ht="15">
      <c r="A73" s="16" t="s">
        <v>78</v>
      </c>
      <c r="B73" s="74" t="s">
        <v>76</v>
      </c>
      <c r="C73" s="75"/>
      <c r="D73" s="75"/>
      <c r="E73" s="76"/>
      <c r="F73" s="17" t="s">
        <v>77</v>
      </c>
      <c r="G73" s="17" t="s">
        <v>25</v>
      </c>
      <c r="H73" s="18">
        <v>500000</v>
      </c>
      <c r="I73" s="18">
        <f t="shared" si="0"/>
        <v>3500000</v>
      </c>
      <c r="J73" s="19">
        <v>7</v>
      </c>
    </row>
    <row r="74" spans="1:14" s="5" customFormat="1" ht="15.75" thickBot="1">
      <c r="A74" s="59" t="s">
        <v>79</v>
      </c>
      <c r="B74" s="106" t="s">
        <v>76</v>
      </c>
      <c r="C74" s="107"/>
      <c r="D74" s="107"/>
      <c r="E74" s="108"/>
      <c r="F74" s="60" t="s">
        <v>77</v>
      </c>
      <c r="G74" s="60" t="s">
        <v>25</v>
      </c>
      <c r="H74" s="61">
        <v>278000</v>
      </c>
      <c r="I74" s="61">
        <f>H74*J74</f>
        <v>6950000</v>
      </c>
      <c r="J74" s="62">
        <v>25</v>
      </c>
      <c r="N74" s="32"/>
    </row>
    <row r="75" spans="1:14" s="5" customFormat="1" ht="15.75" thickBot="1">
      <c r="A75" s="59" t="s">
        <v>166</v>
      </c>
      <c r="B75" s="106" t="s">
        <v>76</v>
      </c>
      <c r="C75" s="107"/>
      <c r="D75" s="107"/>
      <c r="E75" s="108"/>
      <c r="F75" s="63" t="s">
        <v>77</v>
      </c>
      <c r="G75" s="63" t="s">
        <v>25</v>
      </c>
      <c r="H75" s="64">
        <v>440000</v>
      </c>
      <c r="I75" s="64">
        <f>H75*J75</f>
        <v>8800000</v>
      </c>
      <c r="J75" s="65">
        <v>20</v>
      </c>
      <c r="N75" s="32"/>
    </row>
    <row r="76" spans="1:14" s="5" customFormat="1" ht="15">
      <c r="A76" s="33">
        <v>30237490</v>
      </c>
      <c r="B76" s="85" t="s">
        <v>80</v>
      </c>
      <c r="C76" s="86"/>
      <c r="D76" s="86"/>
      <c r="E76" s="87"/>
      <c r="F76" s="17" t="s">
        <v>77</v>
      </c>
      <c r="G76" s="17" t="s">
        <v>25</v>
      </c>
      <c r="H76" s="18">
        <v>85000</v>
      </c>
      <c r="I76" s="18">
        <f t="shared" si="0"/>
        <v>5950000</v>
      </c>
      <c r="J76" s="58">
        <v>70</v>
      </c>
      <c r="N76" s="32"/>
    </row>
    <row r="77" spans="1:14" s="5" customFormat="1" ht="15">
      <c r="A77" s="16">
        <v>30211290</v>
      </c>
      <c r="B77" s="74" t="s">
        <v>81</v>
      </c>
      <c r="C77" s="75"/>
      <c r="D77" s="75"/>
      <c r="E77" s="76"/>
      <c r="F77" s="17" t="s">
        <v>77</v>
      </c>
      <c r="G77" s="17" t="s">
        <v>25</v>
      </c>
      <c r="H77" s="18">
        <v>250000</v>
      </c>
      <c r="I77" s="18">
        <f t="shared" si="0"/>
        <v>1250000</v>
      </c>
      <c r="J77" s="19">
        <v>5</v>
      </c>
      <c r="N77" s="32"/>
    </row>
    <row r="78" spans="1:14" s="5" customFormat="1" ht="15">
      <c r="A78" s="16">
        <v>32351121</v>
      </c>
      <c r="B78" s="74" t="s">
        <v>82</v>
      </c>
      <c r="C78" s="75"/>
      <c r="D78" s="75"/>
      <c r="E78" s="76"/>
      <c r="F78" s="17" t="s">
        <v>77</v>
      </c>
      <c r="G78" s="17" t="s">
        <v>25</v>
      </c>
      <c r="H78" s="18">
        <v>2000000</v>
      </c>
      <c r="I78" s="18">
        <f t="shared" si="0"/>
        <v>2000000</v>
      </c>
      <c r="J78" s="19">
        <v>1</v>
      </c>
      <c r="N78" s="32"/>
    </row>
    <row r="79" spans="1:14" s="5" customFormat="1" ht="15">
      <c r="A79" s="16">
        <v>30237412</v>
      </c>
      <c r="B79" s="97" t="s">
        <v>83</v>
      </c>
      <c r="C79" s="98"/>
      <c r="D79" s="98"/>
      <c r="E79" s="99"/>
      <c r="F79" s="17" t="s">
        <v>24</v>
      </c>
      <c r="G79" s="17" t="s">
        <v>25</v>
      </c>
      <c r="H79" s="36">
        <v>6000</v>
      </c>
      <c r="I79" s="18">
        <f t="shared" si="0"/>
        <v>60000</v>
      </c>
      <c r="J79" s="19">
        <v>10</v>
      </c>
    </row>
    <row r="80" spans="1:14" s="5" customFormat="1" ht="15">
      <c r="A80" s="16" t="s">
        <v>84</v>
      </c>
      <c r="B80" s="97" t="s">
        <v>85</v>
      </c>
      <c r="C80" s="98"/>
      <c r="D80" s="98"/>
      <c r="E80" s="99"/>
      <c r="F80" s="17" t="s">
        <v>77</v>
      </c>
      <c r="G80" s="17" t="s">
        <v>25</v>
      </c>
      <c r="H80" s="36">
        <v>18000</v>
      </c>
      <c r="I80" s="18">
        <f t="shared" si="0"/>
        <v>180000</v>
      </c>
      <c r="J80" s="19">
        <v>10</v>
      </c>
    </row>
    <row r="81" spans="1:10" s="5" customFormat="1" ht="15">
      <c r="A81" s="16">
        <v>30232480</v>
      </c>
      <c r="B81" s="97" t="s">
        <v>86</v>
      </c>
      <c r="C81" s="98"/>
      <c r="D81" s="98"/>
      <c r="E81" s="99"/>
      <c r="F81" s="17" t="s">
        <v>77</v>
      </c>
      <c r="G81" s="17" t="s">
        <v>25</v>
      </c>
      <c r="H81" s="36">
        <v>18500</v>
      </c>
      <c r="I81" s="18">
        <f t="shared" si="0"/>
        <v>185000</v>
      </c>
      <c r="J81" s="19">
        <v>10</v>
      </c>
    </row>
    <row r="82" spans="1:10" s="5" customFormat="1" ht="15">
      <c r="A82" s="16">
        <v>30234500</v>
      </c>
      <c r="B82" s="97" t="s">
        <v>87</v>
      </c>
      <c r="C82" s="98"/>
      <c r="D82" s="98"/>
      <c r="E82" s="99"/>
      <c r="F82" s="17" t="s">
        <v>24</v>
      </c>
      <c r="G82" s="17" t="s">
        <v>25</v>
      </c>
      <c r="H82" s="36">
        <v>5000</v>
      </c>
      <c r="I82" s="18">
        <f t="shared" si="0"/>
        <v>75000</v>
      </c>
      <c r="J82" s="19">
        <v>15</v>
      </c>
    </row>
    <row r="83" spans="1:10" s="5" customFormat="1" ht="15">
      <c r="A83" s="16">
        <v>39131200</v>
      </c>
      <c r="B83" s="97" t="s">
        <v>88</v>
      </c>
      <c r="C83" s="98"/>
      <c r="D83" s="98"/>
      <c r="E83" s="99"/>
      <c r="F83" s="17" t="s">
        <v>77</v>
      </c>
      <c r="G83" s="17" t="s">
        <v>25</v>
      </c>
      <c r="H83" s="36">
        <v>30000</v>
      </c>
      <c r="I83" s="18">
        <f t="shared" si="0"/>
        <v>120000</v>
      </c>
      <c r="J83" s="19">
        <v>4</v>
      </c>
    </row>
    <row r="84" spans="1:10" s="5" customFormat="1" ht="15">
      <c r="A84" s="16">
        <v>39111220</v>
      </c>
      <c r="B84" s="97" t="s">
        <v>89</v>
      </c>
      <c r="C84" s="98"/>
      <c r="D84" s="98"/>
      <c r="E84" s="99"/>
      <c r="F84" s="17" t="s">
        <v>77</v>
      </c>
      <c r="G84" s="17" t="s">
        <v>25</v>
      </c>
      <c r="H84" s="36">
        <v>90000</v>
      </c>
      <c r="I84" s="18">
        <f t="shared" si="0"/>
        <v>1620000</v>
      </c>
      <c r="J84" s="19">
        <v>18</v>
      </c>
    </row>
    <row r="85" spans="1:10" s="5" customFormat="1" ht="15">
      <c r="A85" s="16">
        <v>39111180</v>
      </c>
      <c r="B85" s="97" t="s">
        <v>90</v>
      </c>
      <c r="C85" s="98"/>
      <c r="D85" s="98"/>
      <c r="E85" s="99"/>
      <c r="F85" s="17" t="s">
        <v>77</v>
      </c>
      <c r="G85" s="17" t="s">
        <v>25</v>
      </c>
      <c r="H85" s="36">
        <v>50000</v>
      </c>
      <c r="I85" s="18">
        <f t="shared" si="0"/>
        <v>3100000</v>
      </c>
      <c r="J85" s="19">
        <v>62</v>
      </c>
    </row>
    <row r="86" spans="1:10" s="5" customFormat="1" ht="15">
      <c r="A86" s="16">
        <v>39121100</v>
      </c>
      <c r="B86" s="97" t="s">
        <v>91</v>
      </c>
      <c r="C86" s="98"/>
      <c r="D86" s="98"/>
      <c r="E86" s="99"/>
      <c r="F86" s="17" t="s">
        <v>77</v>
      </c>
      <c r="G86" s="17" t="s">
        <v>25</v>
      </c>
      <c r="H86" s="36">
        <v>60000</v>
      </c>
      <c r="I86" s="18">
        <f t="shared" si="0"/>
        <v>2100000</v>
      </c>
      <c r="J86" s="19">
        <v>35</v>
      </c>
    </row>
    <row r="87" spans="1:10" s="5" customFormat="1" ht="15">
      <c r="A87" s="16">
        <v>39121520</v>
      </c>
      <c r="B87" s="97" t="s">
        <v>92</v>
      </c>
      <c r="C87" s="98"/>
      <c r="D87" s="98"/>
      <c r="E87" s="99"/>
      <c r="F87" s="17" t="s">
        <v>77</v>
      </c>
      <c r="G87" s="17" t="s">
        <v>25</v>
      </c>
      <c r="H87" s="36">
        <v>70000</v>
      </c>
      <c r="I87" s="18">
        <f t="shared" si="0"/>
        <v>350000</v>
      </c>
      <c r="J87" s="19">
        <v>5</v>
      </c>
    </row>
    <row r="88" spans="1:10" s="5" customFormat="1" ht="15">
      <c r="A88" s="16">
        <v>42961280</v>
      </c>
      <c r="B88" s="97" t="s">
        <v>93</v>
      </c>
      <c r="C88" s="98"/>
      <c r="D88" s="98"/>
      <c r="E88" s="99"/>
      <c r="F88" s="17" t="s">
        <v>24</v>
      </c>
      <c r="G88" s="17" t="s">
        <v>25</v>
      </c>
      <c r="H88" s="36">
        <v>60000</v>
      </c>
      <c r="I88" s="18">
        <f t="shared" si="0"/>
        <v>300000</v>
      </c>
      <c r="J88" s="19">
        <v>5</v>
      </c>
    </row>
    <row r="89" spans="1:10" s="5" customFormat="1" ht="15.75" thickBot="1">
      <c r="A89" s="20">
        <v>64211280</v>
      </c>
      <c r="B89" s="112" t="s">
        <v>94</v>
      </c>
      <c r="C89" s="113"/>
      <c r="D89" s="113"/>
      <c r="E89" s="114"/>
      <c r="F89" s="21" t="s">
        <v>77</v>
      </c>
      <c r="G89" s="21" t="s">
        <v>25</v>
      </c>
      <c r="H89" s="22">
        <v>17000</v>
      </c>
      <c r="I89" s="23">
        <f t="shared" si="0"/>
        <v>850000</v>
      </c>
      <c r="J89" s="24">
        <v>50</v>
      </c>
    </row>
    <row r="90" spans="1:10" s="5" customFormat="1" ht="15.75" thickBot="1">
      <c r="A90" s="82" t="s">
        <v>95</v>
      </c>
      <c r="B90" s="83"/>
      <c r="C90" s="83"/>
      <c r="D90" s="83"/>
      <c r="E90" s="84"/>
      <c r="F90" s="37"/>
      <c r="G90" s="37"/>
      <c r="H90" s="38"/>
      <c r="I90" s="10">
        <f>I91+I92+I93+I94+I95+I96+I97+I98+I99+I102+I103+I104+I105+I106+I110+I113+I114+I117+I118+I119+I120+I125+I126+I127+I128+I129+I130+I131+I132+I136+I137</f>
        <v>70986194.400000006</v>
      </c>
      <c r="J90" s="39"/>
    </row>
    <row r="91" spans="1:10" s="5" customFormat="1" ht="15">
      <c r="A91" s="33" t="s">
        <v>96</v>
      </c>
      <c r="B91" s="109" t="s">
        <v>97</v>
      </c>
      <c r="C91" s="110"/>
      <c r="D91" s="110"/>
      <c r="E91" s="111"/>
      <c r="F91" s="34" t="s">
        <v>24</v>
      </c>
      <c r="G91" s="34" t="s">
        <v>98</v>
      </c>
      <c r="H91" s="40">
        <v>53.48</v>
      </c>
      <c r="I91" s="41">
        <f>H91*J91</f>
        <v>1432194.4</v>
      </c>
      <c r="J91" s="35">
        <v>26780</v>
      </c>
    </row>
    <row r="92" spans="1:10" s="5" customFormat="1" ht="15">
      <c r="A92" s="16" t="s">
        <v>99</v>
      </c>
      <c r="B92" s="97" t="s">
        <v>100</v>
      </c>
      <c r="C92" s="98"/>
      <c r="D92" s="98"/>
      <c r="E92" s="99"/>
      <c r="F92" s="17" t="s">
        <v>24</v>
      </c>
      <c r="G92" s="17" t="s">
        <v>101</v>
      </c>
      <c r="H92" s="42">
        <v>300000</v>
      </c>
      <c r="I92" s="42">
        <f t="shared" ref="I92:I113" si="1">H92*J92</f>
        <v>300000</v>
      </c>
      <c r="J92" s="19">
        <v>1</v>
      </c>
    </row>
    <row r="93" spans="1:10" s="5" customFormat="1" ht="15">
      <c r="A93" s="16" t="s">
        <v>102</v>
      </c>
      <c r="B93" s="97" t="s">
        <v>103</v>
      </c>
      <c r="C93" s="98"/>
      <c r="D93" s="98"/>
      <c r="E93" s="99"/>
      <c r="F93" s="17" t="s">
        <v>24</v>
      </c>
      <c r="G93" s="17" t="s">
        <v>101</v>
      </c>
      <c r="H93" s="42">
        <v>180000</v>
      </c>
      <c r="I93" s="42">
        <f t="shared" si="1"/>
        <v>180000</v>
      </c>
      <c r="J93" s="19">
        <v>1</v>
      </c>
    </row>
    <row r="94" spans="1:10" s="5" customFormat="1" ht="15">
      <c r="A94" s="16" t="s">
        <v>104</v>
      </c>
      <c r="B94" s="97" t="s">
        <v>105</v>
      </c>
      <c r="C94" s="98"/>
      <c r="D94" s="98"/>
      <c r="E94" s="99"/>
      <c r="F94" s="17" t="s">
        <v>24</v>
      </c>
      <c r="G94" s="17" t="s">
        <v>101</v>
      </c>
      <c r="H94" s="42">
        <v>800000</v>
      </c>
      <c r="I94" s="42">
        <f>H94*J94</f>
        <v>800000</v>
      </c>
      <c r="J94" s="19">
        <v>1</v>
      </c>
    </row>
    <row r="95" spans="1:10" s="5" customFormat="1" ht="15">
      <c r="A95" s="16" t="s">
        <v>106</v>
      </c>
      <c r="B95" s="97" t="s">
        <v>107</v>
      </c>
      <c r="C95" s="98"/>
      <c r="D95" s="98"/>
      <c r="E95" s="99"/>
      <c r="F95" s="17" t="s">
        <v>24</v>
      </c>
      <c r="G95" s="17" t="s">
        <v>101</v>
      </c>
      <c r="H95" s="42">
        <v>200000</v>
      </c>
      <c r="I95" s="42">
        <f t="shared" si="1"/>
        <v>200000</v>
      </c>
      <c r="J95" s="19">
        <v>1</v>
      </c>
    </row>
    <row r="96" spans="1:10" s="1" customFormat="1" ht="14.25">
      <c r="A96" s="20" t="s">
        <v>108</v>
      </c>
      <c r="B96" s="97" t="s">
        <v>109</v>
      </c>
      <c r="C96" s="98"/>
      <c r="D96" s="98"/>
      <c r="E96" s="99"/>
      <c r="F96" s="21" t="s">
        <v>24</v>
      </c>
      <c r="G96" s="21" t="s">
        <v>101</v>
      </c>
      <c r="H96" s="43">
        <v>2779200</v>
      </c>
      <c r="I96" s="43">
        <f t="shared" si="1"/>
        <v>2779200</v>
      </c>
      <c r="J96" s="24">
        <v>1</v>
      </c>
    </row>
    <row r="97" spans="1:10" s="1" customFormat="1" ht="14.25">
      <c r="A97" s="16" t="s">
        <v>110</v>
      </c>
      <c r="B97" s="97" t="s">
        <v>111</v>
      </c>
      <c r="C97" s="98"/>
      <c r="D97" s="98"/>
      <c r="E97" s="99"/>
      <c r="F97" s="21" t="s">
        <v>24</v>
      </c>
      <c r="G97" s="17" t="s">
        <v>101</v>
      </c>
      <c r="H97" s="42">
        <v>900000</v>
      </c>
      <c r="I97" s="42">
        <f t="shared" si="1"/>
        <v>900000</v>
      </c>
      <c r="J97" s="19">
        <v>1</v>
      </c>
    </row>
    <row r="98" spans="1:10" s="1" customFormat="1" ht="14.25">
      <c r="A98" s="16">
        <v>60121100</v>
      </c>
      <c r="B98" s="97" t="s">
        <v>112</v>
      </c>
      <c r="C98" s="98"/>
      <c r="D98" s="98"/>
      <c r="E98" s="99"/>
      <c r="F98" s="21" t="s">
        <v>24</v>
      </c>
      <c r="G98" s="17" t="s">
        <v>101</v>
      </c>
      <c r="H98" s="42">
        <v>1000000</v>
      </c>
      <c r="I98" s="42">
        <f t="shared" si="1"/>
        <v>1000000</v>
      </c>
      <c r="J98" s="19">
        <v>1</v>
      </c>
    </row>
    <row r="99" spans="1:10" s="1" customFormat="1" ht="14.25">
      <c r="A99" s="66">
        <v>85311190</v>
      </c>
      <c r="B99" s="118" t="s">
        <v>113</v>
      </c>
      <c r="C99" s="119"/>
      <c r="D99" s="119"/>
      <c r="E99" s="120"/>
      <c r="F99" s="63" t="s">
        <v>77</v>
      </c>
      <c r="G99" s="63" t="s">
        <v>101</v>
      </c>
      <c r="H99" s="67">
        <v>13500000</v>
      </c>
      <c r="I99" s="67">
        <f t="shared" si="1"/>
        <v>13500000</v>
      </c>
      <c r="J99" s="68">
        <v>1</v>
      </c>
    </row>
    <row r="100" spans="1:10" s="1" customFormat="1" ht="14.25">
      <c r="A100" s="66" t="s">
        <v>168</v>
      </c>
      <c r="B100" s="118" t="s">
        <v>167</v>
      </c>
      <c r="C100" s="119"/>
      <c r="D100" s="119"/>
      <c r="E100" s="120"/>
      <c r="F100" s="69" t="s">
        <v>24</v>
      </c>
      <c r="G100" s="69" t="s">
        <v>101</v>
      </c>
      <c r="H100" s="70">
        <v>3000000</v>
      </c>
      <c r="I100" s="70">
        <v>3000000</v>
      </c>
      <c r="J100" s="71">
        <v>1</v>
      </c>
    </row>
    <row r="101" spans="1:10" s="1" customFormat="1" ht="14.25">
      <c r="A101" s="66" t="s">
        <v>169</v>
      </c>
      <c r="B101" s="118" t="s">
        <v>113</v>
      </c>
      <c r="C101" s="119"/>
      <c r="D101" s="119"/>
      <c r="E101" s="120"/>
      <c r="F101" s="69" t="s">
        <v>77</v>
      </c>
      <c r="G101" s="69" t="s">
        <v>101</v>
      </c>
      <c r="H101" s="70">
        <v>3500000</v>
      </c>
      <c r="I101" s="70">
        <v>3500000</v>
      </c>
      <c r="J101" s="71"/>
    </row>
    <row r="102" spans="1:10" s="1" customFormat="1" ht="14.25">
      <c r="A102" s="33">
        <v>79531100</v>
      </c>
      <c r="B102" s="97" t="s">
        <v>114</v>
      </c>
      <c r="C102" s="98"/>
      <c r="D102" s="98"/>
      <c r="E102" s="99"/>
      <c r="F102" s="34" t="s">
        <v>77</v>
      </c>
      <c r="G102" s="34" t="s">
        <v>101</v>
      </c>
      <c r="H102" s="41">
        <v>8000000</v>
      </c>
      <c r="I102" s="41">
        <f t="shared" si="1"/>
        <v>8000000</v>
      </c>
      <c r="J102" s="35">
        <v>1</v>
      </c>
    </row>
    <row r="103" spans="1:10" s="1" customFormat="1" ht="28.5" customHeight="1">
      <c r="A103" s="44">
        <v>72411300</v>
      </c>
      <c r="B103" s="97" t="s">
        <v>115</v>
      </c>
      <c r="C103" s="98"/>
      <c r="D103" s="98"/>
      <c r="E103" s="99"/>
      <c r="F103" s="45" t="s">
        <v>77</v>
      </c>
      <c r="G103" s="45" t="s">
        <v>101</v>
      </c>
      <c r="H103" s="46">
        <v>1500000</v>
      </c>
      <c r="I103" s="47">
        <f t="shared" si="1"/>
        <v>1500000</v>
      </c>
      <c r="J103" s="19">
        <v>1</v>
      </c>
    </row>
    <row r="104" spans="1:10" s="1" customFormat="1" ht="14.25">
      <c r="A104" s="16">
        <v>72411500</v>
      </c>
      <c r="B104" s="97" t="s">
        <v>116</v>
      </c>
      <c r="C104" s="98"/>
      <c r="D104" s="98"/>
      <c r="E104" s="99"/>
      <c r="F104" s="17" t="s">
        <v>24</v>
      </c>
      <c r="G104" s="17" t="s">
        <v>101</v>
      </c>
      <c r="H104" s="42">
        <v>60000</v>
      </c>
      <c r="I104" s="42">
        <f t="shared" si="1"/>
        <v>60000</v>
      </c>
      <c r="J104" s="35">
        <v>1</v>
      </c>
    </row>
    <row r="105" spans="1:10" s="1" customFormat="1" ht="15" thickBot="1">
      <c r="A105" s="20" t="s">
        <v>117</v>
      </c>
      <c r="B105" s="112" t="s">
        <v>118</v>
      </c>
      <c r="C105" s="113"/>
      <c r="D105" s="113"/>
      <c r="E105" s="114"/>
      <c r="F105" s="21" t="s">
        <v>24</v>
      </c>
      <c r="G105" s="21" t="s">
        <v>101</v>
      </c>
      <c r="H105" s="43">
        <v>10000</v>
      </c>
      <c r="I105" s="43">
        <f t="shared" si="1"/>
        <v>10000</v>
      </c>
      <c r="J105" s="24">
        <v>1</v>
      </c>
    </row>
    <row r="106" spans="1:10" s="1" customFormat="1" ht="30.75" customHeight="1">
      <c r="A106" s="25" t="s">
        <v>119</v>
      </c>
      <c r="B106" s="115" t="s">
        <v>120</v>
      </c>
      <c r="C106" s="116"/>
      <c r="D106" s="116"/>
      <c r="E106" s="117"/>
      <c r="F106" s="26" t="s">
        <v>24</v>
      </c>
      <c r="G106" s="26" t="s">
        <v>101</v>
      </c>
      <c r="H106" s="48" t="s">
        <v>121</v>
      </c>
      <c r="I106" s="49">
        <v>445100</v>
      </c>
      <c r="J106" s="28"/>
    </row>
    <row r="107" spans="1:10" s="1" customFormat="1" ht="30" customHeight="1">
      <c r="A107" s="16" t="s">
        <v>122</v>
      </c>
      <c r="B107" s="97" t="s">
        <v>120</v>
      </c>
      <c r="C107" s="98"/>
      <c r="D107" s="98"/>
      <c r="E107" s="99"/>
      <c r="F107" s="17" t="s">
        <v>24</v>
      </c>
      <c r="G107" s="17" t="s">
        <v>101</v>
      </c>
      <c r="H107" s="42">
        <v>44000</v>
      </c>
      <c r="I107" s="50">
        <f t="shared" si="1"/>
        <v>88000</v>
      </c>
      <c r="J107" s="19">
        <v>2</v>
      </c>
    </row>
    <row r="108" spans="1:10" s="1" customFormat="1" ht="30" customHeight="1">
      <c r="A108" s="16" t="s">
        <v>123</v>
      </c>
      <c r="B108" s="97" t="s">
        <v>120</v>
      </c>
      <c r="C108" s="98"/>
      <c r="D108" s="98"/>
      <c r="E108" s="99"/>
      <c r="F108" s="17" t="s">
        <v>24</v>
      </c>
      <c r="G108" s="17" t="s">
        <v>101</v>
      </c>
      <c r="H108" s="42">
        <v>44000</v>
      </c>
      <c r="I108" s="50">
        <f t="shared" si="1"/>
        <v>88000</v>
      </c>
      <c r="J108" s="19">
        <v>2</v>
      </c>
    </row>
    <row r="109" spans="1:10" s="1" customFormat="1" ht="31.5" customHeight="1" thickBot="1">
      <c r="A109" s="20" t="s">
        <v>124</v>
      </c>
      <c r="B109" s="112" t="s">
        <v>120</v>
      </c>
      <c r="C109" s="113"/>
      <c r="D109" s="113"/>
      <c r="E109" s="114"/>
      <c r="F109" s="21" t="s">
        <v>24</v>
      </c>
      <c r="G109" s="21" t="s">
        <v>101</v>
      </c>
      <c r="H109" s="43">
        <v>44400</v>
      </c>
      <c r="I109" s="51">
        <f t="shared" si="1"/>
        <v>88800</v>
      </c>
      <c r="J109" s="24">
        <v>2</v>
      </c>
    </row>
    <row r="110" spans="1:10" s="1" customFormat="1" ht="32.25" customHeight="1">
      <c r="A110" s="25" t="s">
        <v>125</v>
      </c>
      <c r="B110" s="115" t="s">
        <v>126</v>
      </c>
      <c r="C110" s="116"/>
      <c r="D110" s="116"/>
      <c r="E110" s="117"/>
      <c r="F110" s="26" t="s">
        <v>24</v>
      </c>
      <c r="G110" s="26" t="s">
        <v>101</v>
      </c>
      <c r="H110" s="48" t="s">
        <v>121</v>
      </c>
      <c r="I110" s="49">
        <v>734900</v>
      </c>
      <c r="J110" s="28"/>
    </row>
    <row r="111" spans="1:10" s="1" customFormat="1" ht="27" customHeight="1">
      <c r="A111" s="16" t="s">
        <v>127</v>
      </c>
      <c r="B111" s="97" t="s">
        <v>128</v>
      </c>
      <c r="C111" s="98"/>
      <c r="D111" s="98"/>
      <c r="E111" s="99"/>
      <c r="F111" s="17" t="s">
        <v>24</v>
      </c>
      <c r="G111" s="17" t="s">
        <v>101</v>
      </c>
      <c r="H111" s="42">
        <v>254900</v>
      </c>
      <c r="I111" s="42">
        <f>H111*J111</f>
        <v>254900</v>
      </c>
      <c r="J111" s="19">
        <v>1</v>
      </c>
    </row>
    <row r="112" spans="1:10" s="1" customFormat="1" ht="30" customHeight="1" thickBot="1">
      <c r="A112" s="29" t="s">
        <v>129</v>
      </c>
      <c r="B112" s="112" t="s">
        <v>128</v>
      </c>
      <c r="C112" s="113"/>
      <c r="D112" s="113"/>
      <c r="E112" s="114"/>
      <c r="F112" s="30" t="s">
        <v>24</v>
      </c>
      <c r="G112" s="30" t="s">
        <v>101</v>
      </c>
      <c r="H112" s="52">
        <v>480000</v>
      </c>
      <c r="I112" s="52">
        <f>H112*J112</f>
        <v>480000</v>
      </c>
      <c r="J112" s="31">
        <v>1</v>
      </c>
    </row>
    <row r="113" spans="1:10" s="1" customFormat="1" ht="31.5" customHeight="1" thickBot="1">
      <c r="A113" s="33">
        <v>92361100</v>
      </c>
      <c r="B113" s="121" t="s">
        <v>130</v>
      </c>
      <c r="C113" s="122"/>
      <c r="D113" s="122"/>
      <c r="E113" s="123"/>
      <c r="F113" s="34" t="s">
        <v>24</v>
      </c>
      <c r="G113" s="34" t="s">
        <v>101</v>
      </c>
      <c r="H113" s="41">
        <v>110000</v>
      </c>
      <c r="I113" s="41">
        <f t="shared" si="1"/>
        <v>110000</v>
      </c>
      <c r="J113" s="35">
        <v>1</v>
      </c>
    </row>
    <row r="114" spans="1:10" s="1" customFormat="1" ht="35.25" customHeight="1">
      <c r="A114" s="25" t="s">
        <v>131</v>
      </c>
      <c r="B114" s="115" t="s">
        <v>132</v>
      </c>
      <c r="C114" s="116"/>
      <c r="D114" s="116"/>
      <c r="E114" s="117"/>
      <c r="F114" s="26" t="s">
        <v>24</v>
      </c>
      <c r="G114" s="26" t="s">
        <v>101</v>
      </c>
      <c r="H114" s="48" t="s">
        <v>121</v>
      </c>
      <c r="I114" s="48">
        <v>412000</v>
      </c>
      <c r="J114" s="28"/>
    </row>
    <row r="115" spans="1:10" s="1" customFormat="1" ht="28.5" customHeight="1">
      <c r="A115" s="16" t="s">
        <v>133</v>
      </c>
      <c r="B115" s="97" t="s">
        <v>132</v>
      </c>
      <c r="C115" s="98"/>
      <c r="D115" s="98"/>
      <c r="E115" s="99"/>
      <c r="F115" s="17" t="s">
        <v>24</v>
      </c>
      <c r="G115" s="17" t="s">
        <v>101</v>
      </c>
      <c r="H115" s="42">
        <v>172000</v>
      </c>
      <c r="I115" s="42">
        <f>H115*J115</f>
        <v>172000</v>
      </c>
      <c r="J115" s="19">
        <v>1</v>
      </c>
    </row>
    <row r="116" spans="1:10" s="1" customFormat="1" ht="31.5" customHeight="1" thickBot="1">
      <c r="A116" s="29" t="s">
        <v>134</v>
      </c>
      <c r="B116" s="112" t="s">
        <v>132</v>
      </c>
      <c r="C116" s="113"/>
      <c r="D116" s="113"/>
      <c r="E116" s="114"/>
      <c r="F116" s="30" t="s">
        <v>24</v>
      </c>
      <c r="G116" s="30" t="s">
        <v>101</v>
      </c>
      <c r="H116" s="52">
        <v>240000</v>
      </c>
      <c r="I116" s="52">
        <f>H116*J116</f>
        <v>240000</v>
      </c>
      <c r="J116" s="31">
        <v>1</v>
      </c>
    </row>
    <row r="117" spans="1:10" s="1" customFormat="1" ht="28.5" customHeight="1">
      <c r="A117" s="33" t="s">
        <v>135</v>
      </c>
      <c r="B117" s="109" t="s">
        <v>136</v>
      </c>
      <c r="C117" s="110"/>
      <c r="D117" s="110"/>
      <c r="E117" s="111"/>
      <c r="F117" s="34" t="s">
        <v>24</v>
      </c>
      <c r="G117" s="34" t="s">
        <v>101</v>
      </c>
      <c r="H117" s="41">
        <v>1000000</v>
      </c>
      <c r="I117" s="41">
        <f t="shared" ref="I117:I131" si="2">H117*J117</f>
        <v>1000000</v>
      </c>
      <c r="J117" s="35">
        <v>1</v>
      </c>
    </row>
    <row r="118" spans="1:10" s="1" customFormat="1" ht="45" customHeight="1">
      <c r="A118" s="16" t="s">
        <v>137</v>
      </c>
      <c r="B118" s="97" t="s">
        <v>138</v>
      </c>
      <c r="C118" s="98"/>
      <c r="D118" s="98"/>
      <c r="E118" s="99"/>
      <c r="F118" s="17" t="s">
        <v>24</v>
      </c>
      <c r="G118" s="17" t="s">
        <v>101</v>
      </c>
      <c r="H118" s="42">
        <v>500000</v>
      </c>
      <c r="I118" s="42">
        <f t="shared" si="2"/>
        <v>500000</v>
      </c>
      <c r="J118" s="19">
        <v>1</v>
      </c>
    </row>
    <row r="119" spans="1:10" s="1" customFormat="1" ht="30.75" customHeight="1" thickBot="1">
      <c r="A119" s="20">
        <v>72211110</v>
      </c>
      <c r="B119" s="100" t="s">
        <v>139</v>
      </c>
      <c r="C119" s="101"/>
      <c r="D119" s="101"/>
      <c r="E119" s="102"/>
      <c r="F119" s="17" t="s">
        <v>24</v>
      </c>
      <c r="G119" s="17" t="s">
        <v>101</v>
      </c>
      <c r="H119" s="51">
        <v>960000</v>
      </c>
      <c r="I119" s="51">
        <f t="shared" si="2"/>
        <v>960000</v>
      </c>
      <c r="J119" s="24">
        <v>1</v>
      </c>
    </row>
    <row r="120" spans="1:10" s="1" customFormat="1" ht="15">
      <c r="A120" s="25">
        <v>50531140</v>
      </c>
      <c r="B120" s="115" t="s">
        <v>140</v>
      </c>
      <c r="C120" s="116"/>
      <c r="D120" s="116"/>
      <c r="E120" s="117"/>
      <c r="F120" s="26" t="s">
        <v>24</v>
      </c>
      <c r="G120" s="26" t="s">
        <v>101</v>
      </c>
      <c r="H120" s="48" t="s">
        <v>121</v>
      </c>
      <c r="I120" s="48">
        <v>390000</v>
      </c>
      <c r="J120" s="28"/>
    </row>
    <row r="121" spans="1:10" s="1" customFormat="1" ht="14.25">
      <c r="A121" s="16" t="s">
        <v>141</v>
      </c>
      <c r="B121" s="97" t="s">
        <v>140</v>
      </c>
      <c r="C121" s="98"/>
      <c r="D121" s="98"/>
      <c r="E121" s="99"/>
      <c r="F121" s="17" t="s">
        <v>24</v>
      </c>
      <c r="G121" s="17" t="s">
        <v>101</v>
      </c>
      <c r="H121" s="42">
        <v>30000</v>
      </c>
      <c r="I121" s="42">
        <f t="shared" si="2"/>
        <v>30000</v>
      </c>
      <c r="J121" s="19">
        <v>1</v>
      </c>
    </row>
    <row r="122" spans="1:10" s="1" customFormat="1" ht="14.25">
      <c r="A122" s="16" t="s">
        <v>142</v>
      </c>
      <c r="B122" s="97" t="s">
        <v>140</v>
      </c>
      <c r="C122" s="98"/>
      <c r="D122" s="98"/>
      <c r="E122" s="99"/>
      <c r="F122" s="17" t="s">
        <v>24</v>
      </c>
      <c r="G122" s="17" t="s">
        <v>101</v>
      </c>
      <c r="H122" s="42">
        <v>30000</v>
      </c>
      <c r="I122" s="42">
        <f t="shared" si="2"/>
        <v>30000</v>
      </c>
      <c r="J122" s="19">
        <v>1</v>
      </c>
    </row>
    <row r="123" spans="1:10" s="1" customFormat="1" ht="14.25">
      <c r="A123" s="16" t="s">
        <v>143</v>
      </c>
      <c r="B123" s="97" t="s">
        <v>140</v>
      </c>
      <c r="C123" s="98"/>
      <c r="D123" s="98"/>
      <c r="E123" s="99"/>
      <c r="F123" s="17" t="s">
        <v>24</v>
      </c>
      <c r="G123" s="17" t="s">
        <v>101</v>
      </c>
      <c r="H123" s="42">
        <v>30000</v>
      </c>
      <c r="I123" s="42">
        <f t="shared" si="2"/>
        <v>30000</v>
      </c>
      <c r="J123" s="19">
        <v>1</v>
      </c>
    </row>
    <row r="124" spans="1:10" s="1" customFormat="1" ht="15" thickBot="1">
      <c r="A124" s="29" t="s">
        <v>144</v>
      </c>
      <c r="B124" s="112" t="s">
        <v>140</v>
      </c>
      <c r="C124" s="113"/>
      <c r="D124" s="113"/>
      <c r="E124" s="114"/>
      <c r="F124" s="30" t="s">
        <v>24</v>
      </c>
      <c r="G124" s="30" t="s">
        <v>101</v>
      </c>
      <c r="H124" s="52">
        <v>300000</v>
      </c>
      <c r="I124" s="52">
        <f t="shared" si="2"/>
        <v>300000</v>
      </c>
      <c r="J124" s="31">
        <v>1</v>
      </c>
    </row>
    <row r="125" spans="1:10" s="1" customFormat="1" ht="14.25">
      <c r="A125" s="33">
        <v>79211150</v>
      </c>
      <c r="B125" s="109" t="s">
        <v>145</v>
      </c>
      <c r="C125" s="110"/>
      <c r="D125" s="110"/>
      <c r="E125" s="111"/>
      <c r="F125" s="34" t="s">
        <v>77</v>
      </c>
      <c r="G125" s="34" t="s">
        <v>101</v>
      </c>
      <c r="H125" s="41">
        <v>10000000</v>
      </c>
      <c r="I125" s="41">
        <f t="shared" si="2"/>
        <v>10000000</v>
      </c>
      <c r="J125" s="35">
        <v>1</v>
      </c>
    </row>
    <row r="126" spans="1:10" s="1" customFormat="1" ht="14.25">
      <c r="A126" s="16">
        <v>79211220</v>
      </c>
      <c r="B126" s="97" t="s">
        <v>146</v>
      </c>
      <c r="C126" s="98"/>
      <c r="D126" s="98"/>
      <c r="E126" s="99"/>
      <c r="F126" s="17" t="s">
        <v>24</v>
      </c>
      <c r="G126" s="17" t="s">
        <v>101</v>
      </c>
      <c r="H126" s="42">
        <v>700000</v>
      </c>
      <c r="I126" s="42">
        <f t="shared" si="2"/>
        <v>700000</v>
      </c>
      <c r="J126" s="19">
        <v>1</v>
      </c>
    </row>
    <row r="127" spans="1:10" s="1" customFormat="1" ht="14.25">
      <c r="A127" s="16" t="s">
        <v>147</v>
      </c>
      <c r="B127" s="97" t="s">
        <v>148</v>
      </c>
      <c r="C127" s="98"/>
      <c r="D127" s="98"/>
      <c r="E127" s="99"/>
      <c r="F127" s="17" t="s">
        <v>24</v>
      </c>
      <c r="G127" s="17" t="s">
        <v>101</v>
      </c>
      <c r="H127" s="42">
        <v>500000</v>
      </c>
      <c r="I127" s="42">
        <f t="shared" si="2"/>
        <v>500000</v>
      </c>
      <c r="J127" s="19">
        <v>1</v>
      </c>
    </row>
    <row r="128" spans="1:10" s="1" customFormat="1" ht="27.75" customHeight="1">
      <c r="A128" s="44">
        <v>79631200</v>
      </c>
      <c r="B128" s="74" t="s">
        <v>149</v>
      </c>
      <c r="C128" s="75"/>
      <c r="D128" s="75"/>
      <c r="E128" s="76"/>
      <c r="F128" s="45" t="s">
        <v>77</v>
      </c>
      <c r="G128" s="45" t="s">
        <v>101</v>
      </c>
      <c r="H128" s="51">
        <v>7000000</v>
      </c>
      <c r="I128" s="53">
        <f t="shared" si="2"/>
        <v>7000000</v>
      </c>
      <c r="J128" s="54">
        <v>1</v>
      </c>
    </row>
    <row r="129" spans="1:10" s="1" customFormat="1" ht="27.75" customHeight="1">
      <c r="A129" s="16">
        <v>79991180</v>
      </c>
      <c r="B129" s="97" t="s">
        <v>150</v>
      </c>
      <c r="C129" s="98"/>
      <c r="D129" s="98"/>
      <c r="E129" s="99"/>
      <c r="F129" s="17" t="s">
        <v>24</v>
      </c>
      <c r="G129" s="17" t="s">
        <v>101</v>
      </c>
      <c r="H129" s="42">
        <v>1000000</v>
      </c>
      <c r="I129" s="42">
        <f t="shared" si="2"/>
        <v>1000000</v>
      </c>
      <c r="J129" s="19">
        <v>1</v>
      </c>
    </row>
    <row r="130" spans="1:10" s="1" customFormat="1" ht="28.15" customHeight="1">
      <c r="A130" s="16">
        <v>60411200</v>
      </c>
      <c r="B130" s="97" t="s">
        <v>151</v>
      </c>
      <c r="C130" s="98"/>
      <c r="D130" s="98"/>
      <c r="E130" s="99"/>
      <c r="F130" s="17" t="s">
        <v>24</v>
      </c>
      <c r="G130" s="17" t="s">
        <v>101</v>
      </c>
      <c r="H130" s="42">
        <v>5000000</v>
      </c>
      <c r="I130" s="42">
        <f t="shared" si="2"/>
        <v>5000000</v>
      </c>
      <c r="J130" s="19">
        <v>1</v>
      </c>
    </row>
    <row r="131" spans="1:10" s="1" customFormat="1" ht="15.75" customHeight="1" thickBot="1">
      <c r="A131" s="20">
        <v>63721180</v>
      </c>
      <c r="B131" s="112" t="s">
        <v>152</v>
      </c>
      <c r="C131" s="113"/>
      <c r="D131" s="113"/>
      <c r="E131" s="114"/>
      <c r="F131" s="21" t="s">
        <v>24</v>
      </c>
      <c r="G131" s="21" t="s">
        <v>101</v>
      </c>
      <c r="H131" s="43">
        <v>172800</v>
      </c>
      <c r="I131" s="43">
        <f t="shared" si="2"/>
        <v>172800</v>
      </c>
      <c r="J131" s="24">
        <v>1</v>
      </c>
    </row>
    <row r="132" spans="1:10" s="1" customFormat="1" ht="31.5" customHeight="1">
      <c r="A132" s="25">
        <v>66511170</v>
      </c>
      <c r="B132" s="103" t="s">
        <v>153</v>
      </c>
      <c r="C132" s="104"/>
      <c r="D132" s="104"/>
      <c r="E132" s="105"/>
      <c r="F132" s="26" t="s">
        <v>24</v>
      </c>
      <c r="G132" s="26" t="s">
        <v>101</v>
      </c>
      <c r="H132" s="49" t="s">
        <v>121</v>
      </c>
      <c r="I132" s="49">
        <v>400000</v>
      </c>
      <c r="J132" s="28">
        <v>3</v>
      </c>
    </row>
    <row r="133" spans="1:10" s="1" customFormat="1" ht="28.5" customHeight="1">
      <c r="A133" s="16" t="s">
        <v>154</v>
      </c>
      <c r="B133" s="74" t="s">
        <v>153</v>
      </c>
      <c r="C133" s="75"/>
      <c r="D133" s="75"/>
      <c r="E133" s="76"/>
      <c r="F133" s="17" t="s">
        <v>24</v>
      </c>
      <c r="G133" s="17" t="s">
        <v>101</v>
      </c>
      <c r="H133" s="50">
        <v>105000</v>
      </c>
      <c r="I133" s="50">
        <f t="shared" ref="I133:I137" si="3">H133*J133</f>
        <v>105000</v>
      </c>
      <c r="J133" s="19">
        <v>1</v>
      </c>
    </row>
    <row r="134" spans="1:10" s="1" customFormat="1" ht="30" customHeight="1">
      <c r="A134" s="16" t="s">
        <v>155</v>
      </c>
      <c r="B134" s="74" t="s">
        <v>153</v>
      </c>
      <c r="C134" s="75"/>
      <c r="D134" s="75"/>
      <c r="E134" s="76"/>
      <c r="F134" s="17" t="s">
        <v>24</v>
      </c>
      <c r="G134" s="17" t="s">
        <v>101</v>
      </c>
      <c r="H134" s="50">
        <v>111000</v>
      </c>
      <c r="I134" s="50">
        <f t="shared" si="3"/>
        <v>111000</v>
      </c>
      <c r="J134" s="19">
        <v>1</v>
      </c>
    </row>
    <row r="135" spans="1:10" s="1" customFormat="1" ht="28.5" customHeight="1" thickBot="1">
      <c r="A135" s="29" t="s">
        <v>156</v>
      </c>
      <c r="B135" s="100" t="s">
        <v>153</v>
      </c>
      <c r="C135" s="101"/>
      <c r="D135" s="101"/>
      <c r="E135" s="102"/>
      <c r="F135" s="30" t="s">
        <v>24</v>
      </c>
      <c r="G135" s="30" t="s">
        <v>101</v>
      </c>
      <c r="H135" s="55">
        <v>37000</v>
      </c>
      <c r="I135" s="55">
        <f t="shared" si="3"/>
        <v>37000</v>
      </c>
      <c r="J135" s="31">
        <v>1</v>
      </c>
    </row>
    <row r="136" spans="1:10" s="1" customFormat="1" ht="30.75" customHeight="1">
      <c r="A136" s="33">
        <v>98111120</v>
      </c>
      <c r="B136" s="85" t="s">
        <v>157</v>
      </c>
      <c r="C136" s="86"/>
      <c r="D136" s="86"/>
      <c r="E136" s="87"/>
      <c r="F136" s="34" t="s">
        <v>77</v>
      </c>
      <c r="G136" s="34" t="s">
        <v>101</v>
      </c>
      <c r="H136" s="56">
        <v>10000000</v>
      </c>
      <c r="I136" s="56">
        <f t="shared" si="3"/>
        <v>10000000</v>
      </c>
      <c r="J136" s="35">
        <v>1</v>
      </c>
    </row>
    <row r="137" spans="1:10" s="1" customFormat="1" ht="15" thickBot="1">
      <c r="A137" s="29">
        <v>98391200</v>
      </c>
      <c r="B137" s="100" t="s">
        <v>158</v>
      </c>
      <c r="C137" s="101"/>
      <c r="D137" s="101"/>
      <c r="E137" s="102"/>
      <c r="F137" s="30" t="s">
        <v>24</v>
      </c>
      <c r="G137" s="30" t="s">
        <v>101</v>
      </c>
      <c r="H137" s="55">
        <v>1000000</v>
      </c>
      <c r="I137" s="55">
        <f t="shared" si="3"/>
        <v>1000000</v>
      </c>
      <c r="J137" s="31">
        <v>1</v>
      </c>
    </row>
    <row r="138" spans="1:10" s="1" customFormat="1" ht="13.5"/>
    <row r="139" spans="1:10" s="5" customFormat="1" ht="12" customHeight="1">
      <c r="A139" s="124" t="s">
        <v>159</v>
      </c>
      <c r="B139" s="124"/>
      <c r="C139" s="124"/>
      <c r="D139" s="124"/>
      <c r="E139" s="124"/>
      <c r="F139" s="124"/>
      <c r="G139" s="124"/>
      <c r="H139" s="124"/>
      <c r="I139" s="124"/>
      <c r="J139" s="124"/>
    </row>
    <row r="140" spans="1:10" s="1" customFormat="1" ht="13.5"/>
    <row r="141" spans="1:10" s="5" customFormat="1" ht="30" customHeight="1">
      <c r="A141" s="124" t="s">
        <v>160</v>
      </c>
      <c r="B141" s="124"/>
      <c r="C141" s="124"/>
      <c r="D141" s="124"/>
      <c r="E141" s="124"/>
      <c r="F141" s="124"/>
      <c r="G141" s="124"/>
      <c r="H141" s="124"/>
      <c r="I141" s="124"/>
      <c r="J141" s="124"/>
    </row>
    <row r="142" spans="1:10" s="1" customFormat="1" ht="13.5"/>
    <row r="143" spans="1:10" s="5" customFormat="1" ht="27" customHeight="1">
      <c r="A143" s="124" t="s">
        <v>161</v>
      </c>
      <c r="B143" s="124"/>
      <c r="C143" s="124"/>
      <c r="D143" s="124"/>
      <c r="E143" s="124"/>
      <c r="F143" s="124"/>
      <c r="G143" s="124"/>
      <c r="H143" s="124"/>
      <c r="I143" s="124"/>
      <c r="J143" s="124"/>
    </row>
    <row r="144" spans="1:10" s="1" customFormat="1" ht="13.5"/>
    <row r="145" spans="1:11" s="5" customFormat="1" ht="41.25" customHeight="1">
      <c r="A145" s="124" t="s">
        <v>162</v>
      </c>
      <c r="B145" s="124"/>
      <c r="C145" s="124"/>
      <c r="D145" s="124"/>
      <c r="E145" s="124"/>
      <c r="F145" s="124"/>
      <c r="G145" s="124"/>
      <c r="H145" s="124"/>
      <c r="I145" s="124"/>
      <c r="J145" s="124"/>
      <c r="K145" s="57"/>
    </row>
    <row r="146" spans="1:11" s="1" customFormat="1" ht="13.5"/>
    <row r="147" spans="1:11" s="5" customFormat="1" ht="12" customHeight="1">
      <c r="A147" s="124" t="s">
        <v>163</v>
      </c>
      <c r="B147" s="124"/>
      <c r="C147" s="124"/>
      <c r="D147" s="124"/>
      <c r="E147" s="124"/>
      <c r="F147" s="124"/>
      <c r="G147" s="124"/>
      <c r="H147" s="124"/>
      <c r="I147" s="124"/>
      <c r="J147" s="124"/>
      <c r="K147" s="57"/>
    </row>
    <row r="148" spans="1:11" s="1" customFormat="1" ht="13.5"/>
    <row r="149" spans="1:11" s="5" customFormat="1" ht="13.5" customHeight="1">
      <c r="A149" s="124" t="s">
        <v>164</v>
      </c>
      <c r="B149" s="124"/>
      <c r="C149" s="124"/>
      <c r="D149" s="124"/>
      <c r="E149" s="124"/>
      <c r="F149" s="124"/>
      <c r="G149" s="124"/>
      <c r="H149" s="124"/>
      <c r="I149" s="124"/>
      <c r="J149" s="124"/>
      <c r="K149" s="57"/>
    </row>
    <row r="150" spans="1:11" s="1" customFormat="1" ht="13.5"/>
    <row r="151" spans="1:11" s="5" customFormat="1" ht="15">
      <c r="A151" s="124" t="s">
        <v>165</v>
      </c>
      <c r="B151" s="124"/>
      <c r="C151" s="124"/>
      <c r="D151" s="124"/>
      <c r="E151" s="124"/>
      <c r="F151" s="124"/>
      <c r="G151" s="124"/>
      <c r="H151" s="124"/>
      <c r="I151" s="124"/>
      <c r="J151" s="124"/>
      <c r="K151" s="57"/>
    </row>
    <row r="152" spans="1:11" s="1" customFormat="1" ht="13.5"/>
    <row r="153" spans="1:11" s="1" customFormat="1" ht="13.5"/>
    <row r="154" spans="1:11" s="1" customFormat="1" ht="13.5"/>
    <row r="155" spans="1:11" s="1" customFormat="1" ht="13.5"/>
    <row r="156" spans="1:11" s="1" customFormat="1" ht="13.5"/>
    <row r="157" spans="1:11" s="1" customFormat="1" ht="13.5"/>
    <row r="158" spans="1:11" s="1" customFormat="1" ht="13.5"/>
    <row r="159" spans="1:11" s="1" customFormat="1" ht="13.5"/>
    <row r="160" spans="1:11" s="1" customFormat="1" ht="13.5"/>
    <row r="161" s="1" customFormat="1" ht="13.5"/>
    <row r="162" s="1" customFormat="1" ht="13.5"/>
    <row r="163" s="1" customFormat="1" ht="13.5"/>
    <row r="164" s="1" customFormat="1" ht="13.5"/>
    <row r="165" s="1" customFormat="1" ht="13.5"/>
    <row r="166" s="1" customFormat="1" ht="13.5"/>
    <row r="167" s="1" customFormat="1" ht="13.5"/>
    <row r="168" s="1" customFormat="1" ht="13.5"/>
    <row r="169" s="1" customFormat="1" ht="13.5"/>
    <row r="170" s="1" customFormat="1" ht="13.5"/>
    <row r="171" s="1" customFormat="1" ht="13.5"/>
    <row r="172" s="1" customFormat="1" ht="13.5"/>
    <row r="173" s="1" customFormat="1" ht="13.5"/>
    <row r="174" s="1" customFormat="1" ht="13.5"/>
    <row r="175" s="1" customFormat="1" ht="13.5"/>
    <row r="176" s="1" customFormat="1" ht="13.5"/>
    <row r="177" s="1" customFormat="1" ht="13.5"/>
    <row r="178" s="1" customFormat="1" ht="13.5"/>
    <row r="179" s="1" customFormat="1" ht="13.5"/>
    <row r="180" s="1" customFormat="1" ht="13.5"/>
    <row r="181" s="1" customFormat="1" ht="13.5"/>
    <row r="182" s="1" customFormat="1" ht="13.5"/>
    <row r="183" s="1" customFormat="1" ht="13.5"/>
    <row r="184" s="1" customFormat="1" ht="13.5"/>
    <row r="185" s="1" customFormat="1" ht="13.5"/>
    <row r="186" s="1" customFormat="1" ht="13.5"/>
    <row r="187" s="1" customFormat="1" ht="13.5"/>
    <row r="188" s="1" customFormat="1" ht="13.5"/>
    <row r="189" s="1" customFormat="1" ht="13.5"/>
    <row r="190" s="1" customFormat="1" ht="13.5"/>
    <row r="191" s="1" customFormat="1" ht="13.5"/>
    <row r="192" s="1" customFormat="1" ht="13.5"/>
    <row r="193" s="1" customFormat="1" ht="13.5"/>
    <row r="194" s="1" customFormat="1" ht="13.5"/>
    <row r="195" s="1" customFormat="1" ht="13.5"/>
    <row r="196" s="1" customFormat="1" ht="13.5"/>
    <row r="197" s="1" customFormat="1" ht="13.5"/>
    <row r="198" s="1" customFormat="1" ht="13.5"/>
    <row r="199" s="1" customFormat="1" ht="13.5"/>
    <row r="200" s="1" customFormat="1" ht="13.5"/>
    <row r="201" s="1" customFormat="1" ht="13.5"/>
    <row r="202" s="1" customFormat="1" ht="13.5"/>
    <row r="203" s="1" customFormat="1" ht="13.5"/>
    <row r="204" s="1" customFormat="1" ht="13.5"/>
    <row r="205" s="1" customFormat="1" ht="13.5"/>
    <row r="206" s="1" customFormat="1" ht="13.5"/>
    <row r="207" s="1" customFormat="1" ht="13.5"/>
    <row r="208" s="1" customFormat="1" ht="13.5"/>
    <row r="209" s="1" customFormat="1" ht="13.5"/>
    <row r="210" s="1" customFormat="1" ht="13.5"/>
    <row r="211" s="1" customFormat="1" ht="13.5"/>
    <row r="212" s="1" customFormat="1" ht="13.5"/>
    <row r="213" s="1" customFormat="1" ht="13.5"/>
    <row r="214" s="1" customFormat="1" ht="13.5"/>
    <row r="215" s="1" customFormat="1" ht="13.5"/>
    <row r="216" s="1" customFormat="1" ht="13.5"/>
    <row r="217" s="1" customFormat="1" ht="13.5"/>
    <row r="218" s="1" customFormat="1" ht="13.5"/>
    <row r="219" s="1" customFormat="1" ht="13.5"/>
    <row r="220" s="1" customFormat="1" ht="13.5"/>
    <row r="221" s="1" customFormat="1" ht="13.5"/>
    <row r="222" s="1" customFormat="1" ht="13.5"/>
    <row r="223" s="1" customFormat="1" ht="13.5"/>
    <row r="224" s="1" customFormat="1" ht="13.5"/>
    <row r="225" s="1" customFormat="1" ht="13.5"/>
    <row r="226" s="1" customFormat="1" ht="13.5"/>
    <row r="227" s="1" customFormat="1" ht="13.5"/>
    <row r="228" s="1" customFormat="1" ht="13.5"/>
    <row r="229" s="1" customFormat="1" ht="13.5"/>
    <row r="230" s="1" customFormat="1" ht="13.5"/>
    <row r="231" s="1" customFormat="1" ht="13.5"/>
    <row r="232" s="1" customFormat="1" ht="13.5"/>
    <row r="233" s="1" customFormat="1" ht="13.5"/>
    <row r="234" s="1" customFormat="1" ht="13.5"/>
    <row r="235" s="1" customFormat="1" ht="13.5"/>
    <row r="236" s="1" customFormat="1" ht="13.5"/>
    <row r="237" s="1" customFormat="1" ht="13.5"/>
    <row r="238" s="1" customFormat="1" ht="13.5"/>
    <row r="239" s="1" customFormat="1" ht="13.5"/>
    <row r="240" s="1" customFormat="1" ht="13.5"/>
    <row r="241" s="1" customFormat="1" ht="13.5"/>
    <row r="242" s="1" customFormat="1" ht="13.5"/>
    <row r="243" s="1" customFormat="1" ht="13.5"/>
    <row r="244" s="1" customFormat="1" ht="13.5"/>
    <row r="245" s="1" customFormat="1" ht="13.5"/>
    <row r="246" s="1" customFormat="1" ht="13.5"/>
    <row r="247" s="1" customFormat="1" ht="13.5"/>
    <row r="248" s="1" customFormat="1" ht="13.5"/>
    <row r="249" s="1" customFormat="1" ht="13.5"/>
    <row r="250" s="1" customFormat="1" ht="13.5"/>
    <row r="251" s="1" customFormat="1" ht="13.5"/>
    <row r="252" s="1" customFormat="1" ht="13.5"/>
    <row r="253" s="1" customFormat="1" ht="13.5"/>
    <row r="254" s="1" customFormat="1" ht="13.5"/>
    <row r="255" s="1" customFormat="1" ht="13.5"/>
    <row r="256" s="1" customFormat="1" ht="13.5"/>
    <row r="257" s="1" customFormat="1" ht="13.5"/>
    <row r="258" s="1" customFormat="1" ht="13.5"/>
    <row r="259" s="1" customFormat="1" ht="13.5"/>
    <row r="260" s="1" customFormat="1" ht="13.5"/>
    <row r="261" s="1" customFormat="1" ht="13.5"/>
    <row r="262" s="1" customFormat="1" ht="13.5"/>
    <row r="263" s="1" customFormat="1" ht="13.5"/>
    <row r="264" s="1" customFormat="1" ht="13.5"/>
    <row r="265" s="1" customFormat="1" ht="13.5"/>
    <row r="266" s="1" customFormat="1" ht="13.5"/>
    <row r="267" s="1" customFormat="1" ht="13.5"/>
    <row r="268" s="1" customFormat="1" ht="13.5"/>
    <row r="269" s="1" customFormat="1" ht="13.5"/>
    <row r="270" s="1" customFormat="1" ht="13.5"/>
    <row r="271" s="1" customFormat="1" ht="13.5"/>
    <row r="272" s="1" customFormat="1" ht="13.5"/>
    <row r="273" s="1" customFormat="1" ht="13.5"/>
    <row r="274" s="1" customFormat="1" ht="13.5"/>
    <row r="275" s="1" customFormat="1" ht="13.5"/>
    <row r="276" s="1" customFormat="1" ht="13.5"/>
    <row r="277" s="1" customFormat="1" ht="13.5"/>
    <row r="278" s="1" customFormat="1" ht="13.5"/>
    <row r="279" s="1" customFormat="1" ht="13.5"/>
    <row r="280" s="1" customFormat="1" ht="13.5"/>
    <row r="281" s="1" customFormat="1" ht="13.5"/>
    <row r="282" s="1" customFormat="1" ht="13.5"/>
    <row r="283" s="1" customFormat="1" ht="13.5"/>
    <row r="284" s="1" customFormat="1" ht="13.5"/>
    <row r="285" s="1" customFormat="1" ht="13.5"/>
    <row r="286" s="1" customFormat="1" ht="13.5"/>
    <row r="287" s="1" customFormat="1" ht="13.5"/>
    <row r="288" s="1" customFormat="1" ht="13.5"/>
    <row r="289" s="1" customFormat="1" ht="13.5"/>
    <row r="290" s="1" customFormat="1" ht="13.5"/>
    <row r="291" s="1" customFormat="1" ht="13.5"/>
    <row r="292" s="1" customFormat="1" ht="13.5"/>
    <row r="293" s="1" customFormat="1" ht="13.5"/>
    <row r="294" s="1" customFormat="1" ht="13.5"/>
    <row r="295" s="1" customFormat="1" ht="13.5"/>
    <row r="296" s="1" customFormat="1" ht="13.5"/>
    <row r="297" s="1" customFormat="1" ht="13.5"/>
    <row r="298" s="1" customFormat="1" ht="13.5"/>
    <row r="299" s="1" customFormat="1" ht="13.5"/>
    <row r="300" s="1" customFormat="1" ht="13.5"/>
    <row r="301" s="1" customFormat="1" ht="13.5"/>
    <row r="302" s="1" customFormat="1" ht="13.5"/>
    <row r="303" s="1" customFormat="1" ht="13.5"/>
    <row r="304" s="1" customFormat="1" ht="13.5"/>
    <row r="305" s="1" customFormat="1" ht="13.5"/>
    <row r="306" s="1" customFormat="1" ht="13.5"/>
    <row r="307" s="1" customFormat="1" ht="13.5"/>
    <row r="308" s="1" customFormat="1" ht="13.5"/>
    <row r="309" s="1" customFormat="1" ht="13.5"/>
    <row r="310" s="1" customFormat="1" ht="13.5"/>
    <row r="311" s="1" customFormat="1" ht="13.5"/>
    <row r="312" s="1" customFormat="1" ht="13.5"/>
    <row r="313" s="1" customFormat="1" ht="13.5"/>
    <row r="314" s="1" customFormat="1" ht="13.5"/>
    <row r="315" s="1" customFormat="1" ht="13.5"/>
    <row r="316" s="1" customFormat="1" ht="13.5"/>
    <row r="317" s="1" customFormat="1" ht="13.5"/>
    <row r="318" s="1" customFormat="1" ht="13.5"/>
    <row r="319" s="1" customFormat="1" ht="13.5"/>
    <row r="320" s="1" customFormat="1" ht="13.5"/>
    <row r="321" s="1" customFormat="1" ht="13.5"/>
    <row r="322" s="1" customFormat="1" ht="13.5"/>
    <row r="323" s="1" customFormat="1" ht="13.5"/>
    <row r="324" s="1" customFormat="1" ht="13.5"/>
    <row r="325" s="1" customFormat="1" ht="13.5"/>
    <row r="326" s="1" customFormat="1" ht="13.5"/>
    <row r="327" s="1" customFormat="1" ht="13.5"/>
    <row r="328" s="1" customFormat="1" ht="13.5"/>
    <row r="329" s="1" customFormat="1" ht="13.5"/>
    <row r="330" s="1" customFormat="1" ht="13.5"/>
    <row r="331" s="1" customFormat="1" ht="13.5"/>
    <row r="332" s="1" customFormat="1" ht="13.5"/>
    <row r="333" s="1" customFormat="1" ht="13.5"/>
    <row r="334" s="1" customFormat="1" ht="13.5"/>
    <row r="335" s="1" customFormat="1" ht="13.5"/>
    <row r="336" s="1" customFormat="1" ht="13.5"/>
    <row r="337" s="1" customFormat="1" ht="13.5"/>
    <row r="338" s="1" customFormat="1" ht="13.5"/>
    <row r="339" s="1" customFormat="1" ht="13.5"/>
    <row r="340" s="1" customFormat="1" ht="13.5"/>
    <row r="341" s="1" customFormat="1" ht="13.5"/>
    <row r="342" s="1" customFormat="1" ht="13.5"/>
    <row r="343" s="1" customFormat="1" ht="13.5"/>
    <row r="344" s="1" customFormat="1" ht="13.5"/>
    <row r="345" s="1" customFormat="1" ht="13.5"/>
    <row r="346" s="1" customFormat="1" ht="13.5"/>
    <row r="347" s="1" customFormat="1" ht="13.5"/>
    <row r="348" s="1" customFormat="1" ht="13.5"/>
    <row r="349" s="1" customFormat="1" ht="13.5"/>
    <row r="350" s="1" customFormat="1" ht="13.5"/>
    <row r="351" s="1" customFormat="1" ht="13.5"/>
    <row r="352" s="1" customFormat="1" ht="13.5"/>
    <row r="353" s="1" customFormat="1" ht="13.5"/>
    <row r="354" s="1" customFormat="1" ht="13.5"/>
    <row r="355" s="1" customFormat="1" ht="13.5"/>
    <row r="356" s="1" customFormat="1" ht="13.5"/>
    <row r="357" s="1" customFormat="1" ht="13.5"/>
    <row r="358" s="1" customFormat="1" ht="13.5"/>
    <row r="359" s="1" customFormat="1" ht="13.5"/>
    <row r="360" s="1" customFormat="1" ht="13.5"/>
    <row r="361" s="1" customFormat="1" ht="13.5"/>
    <row r="362" s="1" customFormat="1" ht="13.5"/>
    <row r="363" s="1" customFormat="1" ht="13.5"/>
    <row r="364" s="1" customFormat="1" ht="13.5"/>
    <row r="365" s="1" customFormat="1" ht="13.5"/>
    <row r="366" s="1" customFormat="1" ht="13.5"/>
    <row r="367" s="1" customFormat="1" ht="13.5"/>
    <row r="368" s="1" customFormat="1" ht="13.5"/>
    <row r="369" s="1" customFormat="1" ht="13.5"/>
    <row r="370" s="1" customFormat="1" ht="13.5"/>
    <row r="371" s="1" customFormat="1" ht="13.5"/>
    <row r="372" s="1" customFormat="1" ht="13.5"/>
    <row r="373" s="1" customFormat="1" ht="13.5"/>
    <row r="374" s="1" customFormat="1" ht="13.5"/>
    <row r="375" s="1" customFormat="1" ht="13.5"/>
    <row r="376" s="1" customFormat="1" ht="13.5"/>
    <row r="377" s="1" customFormat="1" ht="13.5"/>
    <row r="378" s="1" customFormat="1" ht="13.5"/>
    <row r="379" s="1" customFormat="1" ht="13.5"/>
    <row r="380" s="1" customFormat="1" ht="13.5"/>
    <row r="381" s="1" customFormat="1" ht="13.5"/>
    <row r="382" s="1" customFormat="1" ht="13.5"/>
    <row r="383" s="1" customFormat="1" ht="13.5"/>
  </sheetData>
  <mergeCells count="133">
    <mergeCell ref="A145:J145"/>
    <mergeCell ref="A147:J147"/>
    <mergeCell ref="A149:J149"/>
    <mergeCell ref="A151:J151"/>
    <mergeCell ref="B135:E135"/>
    <mergeCell ref="B136:E136"/>
    <mergeCell ref="B137:E137"/>
    <mergeCell ref="A139:J139"/>
    <mergeCell ref="A141:J141"/>
    <mergeCell ref="A143:J143"/>
    <mergeCell ref="B129:E129"/>
    <mergeCell ref="B130:E130"/>
    <mergeCell ref="B131:E131"/>
    <mergeCell ref="B132:E132"/>
    <mergeCell ref="B133:E133"/>
    <mergeCell ref="B134:E134"/>
    <mergeCell ref="B123:E123"/>
    <mergeCell ref="B124:E124"/>
    <mergeCell ref="B125:E125"/>
    <mergeCell ref="B126:E126"/>
    <mergeCell ref="B127:E127"/>
    <mergeCell ref="B128:E128"/>
    <mergeCell ref="B117:E117"/>
    <mergeCell ref="B118:E118"/>
    <mergeCell ref="B119:E119"/>
    <mergeCell ref="B120:E120"/>
    <mergeCell ref="B121:E121"/>
    <mergeCell ref="B122:E122"/>
    <mergeCell ref="B111:E111"/>
    <mergeCell ref="B112:E112"/>
    <mergeCell ref="B113:E113"/>
    <mergeCell ref="B114:E114"/>
    <mergeCell ref="B115:E115"/>
    <mergeCell ref="B116:E116"/>
    <mergeCell ref="B105:E105"/>
    <mergeCell ref="B106:E106"/>
    <mergeCell ref="B107:E107"/>
    <mergeCell ref="B108:E108"/>
    <mergeCell ref="B109:E109"/>
    <mergeCell ref="B110:E110"/>
    <mergeCell ref="B97:E97"/>
    <mergeCell ref="B98:E98"/>
    <mergeCell ref="B99:E99"/>
    <mergeCell ref="B102:E102"/>
    <mergeCell ref="B103:E103"/>
    <mergeCell ref="B104:E104"/>
    <mergeCell ref="B100:E100"/>
    <mergeCell ref="B101:E101"/>
    <mergeCell ref="B91:E91"/>
    <mergeCell ref="B92:E92"/>
    <mergeCell ref="B93:E93"/>
    <mergeCell ref="B94:E94"/>
    <mergeCell ref="B95:E95"/>
    <mergeCell ref="B96:E96"/>
    <mergeCell ref="B85:E85"/>
    <mergeCell ref="B86:E86"/>
    <mergeCell ref="B87:E87"/>
    <mergeCell ref="B88:E88"/>
    <mergeCell ref="B89:E89"/>
    <mergeCell ref="A90:E90"/>
    <mergeCell ref="B79:E79"/>
    <mergeCell ref="B80:E80"/>
    <mergeCell ref="B81:E81"/>
    <mergeCell ref="B82:E82"/>
    <mergeCell ref="B83:E83"/>
    <mergeCell ref="B84:E84"/>
    <mergeCell ref="B72:E72"/>
    <mergeCell ref="B73:E73"/>
    <mergeCell ref="B74:E74"/>
    <mergeCell ref="B76:E76"/>
    <mergeCell ref="B77:E77"/>
    <mergeCell ref="B78:E78"/>
    <mergeCell ref="B75:E75"/>
    <mergeCell ref="B66:E66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42:E42"/>
    <mergeCell ref="B43:E43"/>
    <mergeCell ref="B44:E44"/>
    <mergeCell ref="B45:E45"/>
    <mergeCell ref="B46:E46"/>
    <mergeCell ref="B47:E47"/>
    <mergeCell ref="B36:E36"/>
    <mergeCell ref="B37:E37"/>
    <mergeCell ref="B38:E38"/>
    <mergeCell ref="B39:E39"/>
    <mergeCell ref="B40:E40"/>
    <mergeCell ref="B41:E41"/>
    <mergeCell ref="G5:H9"/>
    <mergeCell ref="B30:E30"/>
    <mergeCell ref="B31:E31"/>
    <mergeCell ref="B32:E32"/>
    <mergeCell ref="B33:E33"/>
    <mergeCell ref="B34:E34"/>
    <mergeCell ref="B35:E35"/>
    <mergeCell ref="J24:J25"/>
    <mergeCell ref="B25:E25"/>
    <mergeCell ref="A26:E26"/>
    <mergeCell ref="B27:E27"/>
    <mergeCell ref="B28:E28"/>
    <mergeCell ref="B29:E29"/>
    <mergeCell ref="A22:B22"/>
    <mergeCell ref="A24:E24"/>
    <mergeCell ref="F24:F25"/>
    <mergeCell ref="G24:G25"/>
    <mergeCell ref="H24:H25"/>
    <mergeCell ref="I24:I25"/>
    <mergeCell ref="A15:J15"/>
    <mergeCell ref="A16:J16"/>
    <mergeCell ref="A18:B18"/>
    <mergeCell ref="A20:B20"/>
    <mergeCell ref="A21:B21"/>
  </mergeCells>
  <phoneticPr fontId="13" type="noConversion"/>
  <pageMargins left="0.25" right="0.25" top="0.75" bottom="0.75" header="0.3" footer="0.3"/>
  <pageSetup paperSize="9" scale="80" orientation="portrait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SQQxOKM/+wQeujik0RZckSh/Bdgp3k3Nr7dQ/vUlhCA=</DigestValue>
    </Reference>
    <Reference Type="http://www.w3.org/2000/09/xmldsig#Object" URI="#idOfficeObject">
      <DigestMethod Algorithm="http://www.w3.org/2001/04/xmlenc#sha256"/>
      <DigestValue>yNKh8SkrX1hfeF34kS1C3x3wXnCiEyIchzQIxsCo9Eo=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hrbWykP8MJOVTcddlknMRYZeuoEgkpzmr1rIOGXvNCI=</DigestValue>
    </Reference>
    <Reference Type="http://www.w3.org/2000/09/xmldsig#Object" URI="#idValidSigLnImg">
      <DigestMethod Algorithm="http://www.w3.org/2001/04/xmlenc#sha256"/>
      <DigestValue>f9yMMb5SHGfEk/q0g+ytgfml0kVxXPAMIn2JRSRZRtE=</DigestValue>
    </Reference>
    <Reference Type="http://www.w3.org/2000/09/xmldsig#Object" URI="#idInvalidSigLnImg">
      <DigestMethod Algorithm="http://www.w3.org/2001/04/xmlenc#sha256"/>
      <DigestValue>cDeyTU3yWqb9xmRSXihhOgHusTjmOYd6gYjWc7xl7xU=</DigestValue>
    </Reference>
  </SignedInfo>
  <SignatureValue>pmBrcmVKt75RKIapUIfpZCBAgrcZw/IQK4dNrIoxtYt3qE7R95j/BDxohV0NdtOl9Uc3NzCclQxu
vyvn+2lN7zm5OmV/Pe04UYnjMBml7D+Z66YOUcWm7WhQSn5D7v3QgY4QPfA5h+T1zsPComZwcdDc
WRn8jUw+4K4jJztJwpbNHJvELLmpFBvSIT57M0wXJcxUYWO7+juYMX1xwR2uY6fUOF2LYDjXljbQ
x5kQwGF0E1QTbBOtCzTAnQ4Pmy/WMSYTp0wY++PvZQ+e64n2VOFUHvKQvOHBHwxEmTlmGzI48Eyt
08TAHZQvlGdKvi47XTOkm4BGaZ7zYXogaw/GGw==</SignatureValue>
  <KeyInfo>
    <X509Data>
      <X509Certificate>MIIFOzCCAyOgAwIBAgIIaHGTISlSAKQwDQYJKoZIhvcNAQELBQAwQjELMAkGA1UEBhMCQU0xEzARBgNVBAoMCkVLRU5HIENKU0MxCjAIBgNVBAUTATExEjAQBgNVBAMMCUNBIG9mIFJvQTAeFw0xNjAxMjAwNjM4NDFaFw0yNjAxMTkwNjM4NDFaMHQxCzAJBgNVBAYTAkFNMRcwFQYDVQQEDA7UstSx1LLUsdWF1LHVhjETMBEGA1UEKgwK1LHVhtS11Y/UsTEUMBIGA1UEBRMLYWVhNDY5MTE5MGMxITAfBgNVBAMMGEJBQkFZQU4gQU5FVEEgNzgwMzc5MDE5NDCCASIwDQYJKoZIhvcNAQEBBQADggEPADCCAQoCggEBALc7pgKAwWkYcGxenXnxov8Yvsg+L1UwzES8OYk+QpwUR4PDnMVvEdmzsjvRZC9UrbLHUgPfa2enxnyklWBAS4thToXzDB5d7vrHthSoOJ/PcvfgxG1zYKSd/ScIZW89bZUpmcpWnOzbTuVeh7KYu/MUpo7vYCNhJhAUAS9ghHY9ML3OmbvM8Rd0cE2liSJuOuf/YHNxjNOY4ac3mMnIyD8fgUSDm1ZorJP247KCys2Mg0STuzkfp6JjTIhJYLiLvalBirfgHc6xUxSSMYRRD4H1VZB1/6wsaZy9rjkQUlxhGwjcTp9cv3rS+cHm/pr8av58PJ1cFDu43gUasAucA6kCAwEAAaOCAQEwgf4wMwYIKwYBBQUHAQEEJzAlMCMGCCsGAQUFBzABhhdodHRwOi8vb2NzcC5wa2kuYW0vb2NzcDAdBgNVHQ4EFgQUh8FlIYTm4YLb7+xeQCbRT4EK3fUwDAYDVR0TAQH/BAIwADAfBgNVHSMEGDAWgBTp6vHuJCIuDf9t2MyExjSM312yeTAyBgNVHSAEKzApMCcGBFUdIAAwHzAdBggrBgEFBQcCARYRd3d3LnBraS5hbS9wb2xpY3kwNQYDVR0fBC4wLDAqoCigJoYkaHR0cDovL2NybC5wa2kuYW0vY2l0aXplbmNhXzIwMTMuY3JsMA4GA1UdDwEB/wQEAwIEsDANBgkqhkiG9w0BAQsFAAOCAgEAXkKY0xIF/iiB36VBIaJDWHheD5jChavV43aIQPImI+xgqoUV9rK5UfbzzNqtCrouTU4oMSmwqxv8xtFUAwYfo65prnopAxBH8hpgx1VRj8Oa/MPpVu6FBkdTHUW/pEIkoYS/hyRd0Jp7Tlv9Iita8p3a8p2DIPQxC0K/s+duVBNMVhCfOrWBa/nuE305FboLc/lU4v+LFwXv6EkdlMHLmoORfbFmdbIy3HQR8RQHtn+eGdbdTRphVOSjbYA7G8hgzjSu8UywKGnU2xng/kcYRbw5NBmpsK7BfRJBo+mCKYioztXaDrScCJ1mee3RsfPUvrwAYTnyJvuGFjMqt3AjfVnsk4GyNgNOr/3gDQaT70w0AXX1ZYzj/l/guQjQrpLJq1sPwaGOu66+1b1oniN6pfZcrjU+xJKrYNmmG07PLmA8VkdA02IgJ4pk3n7rsXydRmdOXSOxZmZNyVEJ8PwgPTNPf0DQlsw3xjUzB3DSA58vTGIOdXlu5BOrOnLEm9IFGSN9EZeQwEVsIG42AG/t4aPheDQJQgP73QOKAfuDyE0FZumV7whuAZMF4FaVjbCcNP2+pCMiJaulIYNmL7eTVKg2HbUcgN3FeT+kK5gc50aty7gytsKtjitLJEJE9Y7l8JluqHGCVE5Lyf60AmOrOUW5AW85VFy6uNzxVuHEjC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15y06vCoFrEgZDtWYIdl8RNrHU/yBdrnKOFWpnP49ZY=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om1Ivr1jkUMMBN0Zit1XCqZg9q06Bzq6vLG1Fcu8zoo=</DigestValue>
      </Reference>
      <Reference URI="/xl/media/image1.emf?ContentType=image/x-emf">
        <DigestMethod Algorithm="http://www.w3.org/2001/04/xmlenc#sha256"/>
        <DigestValue>He6BhH5gaJ1G6Ug4yydmApkkLGLG+pX46F0/3i+rKwg=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8ABJlJK4PAPl4AhC12R5fGOGxH93rY6mvmS+D40CiHc=</DigestValue>
      </Reference>
      <Reference URI="/xl/sharedStrings.xml?ContentType=application/vnd.openxmlformats-officedocument.spreadsheetml.sharedStrings+xml">
        <DigestMethod Algorithm="http://www.w3.org/2001/04/xmlenc#sha256"/>
        <DigestValue>LKkteH4Ozy+uCYw2Xm9b9E9z69DVKaPXYS0olGX6Ge8=</DigestValue>
      </Reference>
      <Reference URI="/xl/styles.xml?ContentType=application/vnd.openxmlformats-officedocument.spreadsheetml.styles+xml">
        <DigestMethod Algorithm="http://www.w3.org/2001/04/xmlenc#sha256"/>
        <DigestValue>DQcsgfxT1hT9svEDqquNFRHqRznTMuAOt0E2KGLmIsQ=</DigestValue>
      </Reference>
      <Reference URI="/xl/theme/theme1.xml?ContentType=application/vnd.openxmlformats-officedocument.theme+xml">
        <DigestMethod Algorithm="http://www.w3.org/2001/04/xmlenc#sha256"/>
        <DigestValue>hou/qrtApbo8N8dZQjyct4RCsMME8BxlJ+5PJX8bHCw=</DigestValue>
      </Reference>
      <Reference URI="/xl/workbook.xml?ContentType=application/vnd.openxmlformats-officedocument.spreadsheetml.sheet.main+xml">
        <DigestMethod Algorithm="http://www.w3.org/2001/04/xmlenc#sha256"/>
        <DigestValue>3Rl0unEw/1WpvL1382MRNwuzxujEdN4lnEgVN65JgRo=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diorEUWP9Uc/o+Jxc7ox2HylN4QQw8WYfsYqjVq0RII=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2025-08-19T16:10:48Z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{66227B63-B5E0-48A1-8727-5470D18FA7F6}</SetupID>
          <SignatureText/>
          <SignatureImage>AQAAAGwAAAAAAAAAAAAAAHoAAAAXAAAAAAAAAAAAAAAvDQAAkQIAACBFTUYAAAEAxEcAAAwAAAABAAAAAAAAAAAAAAAAAAAAgAcAADgEAAAPAgAAKAEAAAAAAAAAAAAAAAAAAJgKCABAhAQARgAAACwAAAAgAAAARU1GKwFAAQAcAAAAEAAAAAIQwNsBAAAAYAAAAGAAAABGAAAA7A4AAOAOAABFTUYrIkAEAAwAAAAAAAAAHkAJAAwAAAAAAAAAJEABAAwAAAAAAAAAMEACABAAAAAEAAAAAACAPyFABwAMAAAAAAAAAAhAAAU4DgAALA4AAAIQwNsBAAAAAAAAAAAAAAAAAAAAAAAAAAEAAAD/2P/gABBKRklGAAEBAQDIAMgAAP/bAEMACgcHCQcGCgkICQsLCgwPGRAPDg4PHhYXEhkkICYlIyAjIigtOTAoKjYrIiMyRDI2Oz1AQEAmMEZLRT5KOT9APf/AAAsIADMBAAEBEQD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2gAIAQEAAD8A9looooopN2Diqdtq1nd6neafBLuurIRmdNp+TeCV56HIB6VNdXkFlDJNdSpDDGpd5JGCqo7kk15lpet634o+IdnNZtdWOkQqZpLZWX/UlTsklHIzIf4eCFAIzkNXqajCgUtFFFFFFFUdV1qw0SzkutSuY7aCMZLSHG7jOFHVj7DrVi1uY7y2iuIcmOVBIhIwSCMjjtxU1FFFFFFFFFFFFFFFZmr65a6K9l9rZwt5dJaR7Vz+8bOM+g+U81z3ivxg1vbX1noU0c15axM15dMw8rT15G5jg7pM5xGASSCSOMFvwu0htO8JR3908kl7qbG7nlkk3Fgx+Un/AIDyc5OScmsPx54lg1fXrfQbNJbz7K5kuLWIbvtMwXMcRCkEqrZZ+gG3u2BXaeE9AbQ9Pf7XILjUrpzPeXJB/eSHsM/wgYAHHA6DNbuQKAQehpaM0m5c43DP1o3D1FLRUF1dw2dtJcTyKkMSs8jnooAJJPsADXl+j303xN8em5ljlPh3SW3RQljGDL/CzjOSxO447ADPUhvVgMUtJkUtFFFFFFFFFFFB6VnaxrtloVn9q1CURxltijBZnbsqqMknrwPSvPdBW++Jeuya9cNPpenWXmWtslu37yTcuJCWI447gAjOAQVzWprml2smqaL4V0e3SKH7QuoahGM7DbxnBWQH7/mNgc5JK5PatHxT4yj0l00nSY/tmu3YKWttHghCP4pMn5VGCfoD0HIPBfgePw4st9czfatYuwftdwRhTltxVB2GcfXHQdB1rAkcHBrktd8Jambq41Lw1rk+m3kke1oGUSW8hA4+Q5CEkcsB68ZJJyNK1zxEL06fdXsEGo7Q5tdUtdpkHGTHNCQrAluTtyv93gk776x4ltn8v/hGorjHR4NRXbj0+dVbP4YrF134k3nh5U/tPQBC7kBYhqMTyNnuEXJx2zjuKxdF/wCEyisbvUbbw2f7c1Fi0t3f3SrsXJ2qsRIKqqn7p7884xWu3gnXdadH1rUY4jhfM8ueSZT6hY8RxqOgwyyZwM55z0nhnwZpXhQzvpsJE1x/rZWxubvjAAVRknhQB7cCt49DXknijXb3x14qbwroL501AVvZxyuRyW3DOApAA6bm4yQa9C8KeHYPC/h+2022cyLEMvIVwZHPVvz6DsAOT1rarI8ReJ9N8L6c15qk3lxg7VVRl3brhR3P+TXB6f8AEPUNb1GTVILXUholsfLFnZ6e1xNctgctJt2IBuBwGzx+J9J07ULbVbCG8spVlt5l3I47irVFFFFFFFFFFNZ1VWLEAKMkntXAeM7cat4ntNO0wSnWZIQr3JyU062JO+ReQFkYgKMckDGRnno7q50rwR4TBBFvZWcW2NFYFmx2XcfmYn9aqeDdHksbO51PWQn9s6i3n3RP/LJP4IxwCFVQOD3zXEaFruiN4s1vxPGkk7RFobe2srVfMMQG6W4cADhm/jJHUg9gPQPCniOTxJp73p024srZmBt2nI3zpj7+0dBnp1B4xU3ifxVpnhXTvtWp3Ij3A+VEozJKQOij8RyeBkZq1pGpnVNJhvJbW5smkDEwXS7ZEwSOR26Z+hFcTq/jey8Sa1/wjei6Lb+IGKs0ks0i/Z4iAPnztbIGeox2AyTWHqzweHbldIuvFOsJeT7P9A0kySfZ1KgKoaRmftkYIJB+6ARXUaT8OdG0Rku7u4lufs+2RfO2RRqyZxI4VV3sMt8z54JrU8O+NNL8T6vfWemCWZbEKWutmI3LDHynrngjpzg4zVHxF41aDUrfSPC0MOqaq8pWWNCSluoOGMjL93lh9Oc9s9fPcRW8Ek00qRRRqXd3ICqoGSSTwABzXl3in4oDUrltG8LPcOWOLi9t4i7Rp/EY1GCfTcSuOx5yLXwoM6x31pZacLfQYWJjnlbfNcylsFg6fu2ACkfL0+XluTXpQPGO9cF4x+J1lo072GnzwvdRsv2ifIdIFJ5AUMDI/wDsgjHUkYrzezWfxFfw6z4mbUdQSVmGn6crhpbxgS2AoUBYuMMygDI46cdLqmleJZtBl1XxDfJoem2kRki02xm8kfIB5cYAGFJI4JLY3D5eMD0LwNpU+ieDtMsbvHnxwguF6Akk4/DOK6CiiiiiiikJx2zVDUtcsdHh8zULmKBcZUO3zP7Ko5Y+wyfaqcHif7WiyWWj6rPGzFd5hWHGBkHErISD2IBFcR4l8Y3M+qXO631K3sbKNIp7KO4Fvdm4kOYsMhO5GHQId3DEjAGWeHvCmvWNs9w0F/Frl5Kz3FzJqSrCo52Aj96ZCBnBZDgk88A1RvNQ1rWPFtjoeualDHZ2eoIq6jZ2h/fXQUMsbZyoPzEDIxxyDg40/Efh6313xFHoy3WoXSWkiXWrXNzeMY4oiC3l7MhVZ+GyAAoUEeg3ZtZ8MXnh+bTILwabZXVq6RyvbPbwKpG3cjuqqeSOh5p+m6Zri6TBZWXiDSktbZFiSW2sNzEKAMH96VzjHQVVm8J6nB4yi1mGWHVFitCiDUbpldJ92S6hIig+XAwoHc1PrXhTWvEFrIlxrn2I7cQw2SEIOR/rGJ3SY5x90cA45Iqr4d+HVzoM12tvq7WtndFGkt7OHaxIGDiRyzAck8HIz145j8GaBN4QtLkXWizXd+98zfaIPKbKHADBncMF68E7gSevObOv6H4j8V2axz3Vvo9sch7VFaZ5VPUSOpXAPPyr+Z7W9O8DJFp6WF7d/wChoQRZWCm2gyABliCZGPc7nIJOcZANEfgeXS9Wvr3w3qMGlJfJEJYBYq6KyZAKAFQMgnIweST6YxvFmg6pFbwLZx3mt6tJEzJPKVW3t9pXJERITcd3yg7jlcknbkUvC/w6nXRGt9amax0+Ri89pBJiS5wpG+aUH7vcIp2jjOTk1ueEbk6b4s1LQLO6e+0m3toZYXaUyG0bG3yix67hlhzgYxSeM9Qn1C7TS9Ku3BhBk1BEJjiRCpK+dOOY1G3JUYdgeMda5HS9IsLHwldXT2TR6HbR+ZPcTpsn1c/KVRRjMUJcLj1yvq2e/wDC2iy2dv8A2xrWwarcRKHQY8u0j/hhiHRFAxkA8kZJPFZc8/8AwnfiRbOFydA0uQPcyIcpeTggrEcjBVTyeoPHHQjvKKKKKKKKK4zTtUufGqXNzBdtZaBHLsilicpNd7fvZbrEmQegDEc5XGClpqXg3SJCdCt7O7vQhONKgFxOQTjlkyRk4GWOOmTyK2dN1PU764U/2HLZ2h+9LdXCCTB6bY13enIYrjI69iXwjo0/iFdbmsI5NQXbiVix5AwDtztyOxxkVsSRh42TkBgQSOvNcHrvgifS/Dmm2/hW1FzNp+ppqDRzygNcMAV5Y4GeR6cLxz1zNd8O3NlpGl6VfXBe91/UY01e/wB+BOo3MIwzZwQAFQADO3pyRXp6hFQIo+VQAB1xiqUGjafaX817Z2VvDdTcTSRIFaTnPzY6nPc81eJUfnWLceMvD9vcC3GqW89yWKiC1JuJdw6jZGGbP4dj6Gq48SXt7KyaVoGpzKDtE10FtY/r853465+QkY6HIqC/uPFFnpl9qF3caRZ29rE8/lxW8ly5VVLEbi8fIA6459q0PCd/eah4YsLzVjbi7uIllYQ5CgP8yjB5Bwy5962NybgvGR0Bp9cpfeJ5brWZ9H8PW8d3d26g3dzI2ILUc/KxHLMSMbR756EVgS+VrCpYWDyeKLuSdDc3Vwu6wt8Y3HaCIzjeSFUluoJ456Dw94KsvDFvJNAgk1BvMd7oRqjMWxlQqgAJ8oITGAenPNc34V8JanqukW8Ov2qWtrJOby+Q5+0X04dmxKMBfL5BxznA5HIHd6podpq2jPpc0YW0dPL2ooGwD7pX0IxkenFZS+BreVlXUdU1fUrYEMbW8uQ0TkYI3KANwBAODke1dFBawW1slvBDFFBGu1I0QKqj0AHAFTUUUUUUUUVi/wDCJeHpZDLJoWlvIxJLtZxkk+pOOtaEdtDb/LBFHGpyxCKAM468d6nj6DqeO9PooqhrGkWOtWi22o26zxB1dQSQVYHggjkHnqK8r1q/vdC1nRNN06/vYrS+leCaNrmR/kQqFCFiSnBPKEE966EaYpXBvtXI6f8AIVuf/jlb1t4E8Nw/vDpFvOzIBm6zcY+gkLY/CtaKytrARxWdtDbxfKuyKMKuOewq6AATgDmhhlSPWvNPHlpF4P0i41Tw6ZNOudqnEErCL76L/qs7Ojt/D1OevNX/AIReINS8R+Gbi51a5+0zR3bRKxRVwoSMgfKB3Y/nXe1ztx4J8P3GoveTaZE8s0pklUs3lyNt5LR52EnAPI5PPWtmGKOCJY4UWNFxtVRgDp0FWGGcD1qNSdinPOR/OpaKKKKKKKKKKK//2QAIQAEIJAAAABgAAAACEMDbAQAAAAMAAAAAAAAAAAAAAAAAAAAbQAAAQAAAADQAAAABAAAAAgAAAAAAAIAAAACAAACAQwAATEIDAAAAAACAsgAAAID+//VCAAAAgAAAgLL//79BIQAAAAgAAABiAAAADAAAAAEAAAAVAAAADAAAAAQAAAAVAAAADAAAAAQAAABRAAAAdDcAAAAAAAAAAAAAegAAABcAAAAAAAAAAAAAAAAAAAAAAAAAAAEAADMAAABQAAAAJAQAAHQEAAAAMwAAAAAAACAAzAB7AAAAGAAAACgAAAAAAQAAMwAAAAEACAAAAAAAAAAAAAAAAAAAAAAA/wAAAAAAAAAAAAAA////AP7+/gD9/f0A+vr6AO3t7QD7+/sA9/f3APn5+QD4+PgA0dHRANTU1ADm5uYA7OzsAPLy8gD19fUA8/PzAO/v7wDw8PAA9PT0APb29gDd3d0AjIyMAE5OTgAyMjIA5OTkAOrq6gALCwsAHBwcAPz8/ADx8fEAKysrAEJCQgAODg4A5+fnACUlJQAKCgoAoKCgAOHh4QDu7u4A6enpAC0tLQADAwMAgICAAC8vLwDPz88A6+vrAOPj4wDW1tYAvb29AEFBQQAZGRkA0NDQAERERAA+Pj4Ay8vLANXV1QDJyckADw8PAFxcXAAoKCgAmJiYACEhIQApKSkABgYGAMjIyADFxcUARUVFABYWFgAFBQUAYGBgAN/f3wASEhIABwcHAHh4eADo6OgAAQEBADExMQCqqqoAb29vANjY2AAfHx8AmZmZAIaGhgDc3NwA5eXlAImJiQATExMAu7u7AAkJCQDGxsYAHR0dABoaGgBubm4AhYWFADY2NgAQEBAAGxsbAOLi4gBYWFgAJCQkABcXFwBISEgADQ0NAMHBwQBGRkYAQ0NDAAwMDAC3t7cAAgICACwsLAAuLi4A3t7eAEpKSgCQkJAAHh4eAISEhABtbW0Af39/ABQUFADT09MAW1tbAJycnADg4OAAGBgYANnZ2QCxsbEAjo6OADc3NwBhYWEA19fXAAgICAAmJiYAIyMjAHl5eQDNzc0AIiIiAEBAQABsbGwAOTk5AMrKygBiYmIAUlJSANLS0gC8vLwANDQ0ABEREQCHh4cAq6urAGhoaAClpaUAs7OzAHBwcADMzMwAtra2AJOTkwBTU1MAWlpaAMDAwADOzs4AZ2dnALCwsAA1NTUApKSkADo6OgBlZWUAp6enAIqKigDCwsIAlpaWAJeXlwDb29sAUVFRAH19fQBHR0cAe3t7AAQEBAB2dnYAqampAKKiogBQUFAATExMAFZWVgBPT08Aubm5ACcnJwA/Pz8AWVlZALi4uAA7OzsAV1dXAMTExAC+vr4ATU1NAElJSQBeXl4AICAgAIODgwB8fHwAZGRkAHd3dwB0dHQAkpKSAHFxcQCfn58AMDAwAL+/vwCRkZEAXV1dADMzMwBjY2MAFRUVAK+vrwC1tbUAPDw8AIiIiABLS0sA2traAK2trQCjo6MAZmZmAJqamgDDw8MAc3NzAD09PQBra2sAX19fALKysgCbm5sAi4uLAIGBgQB1dXUAVVVVADg4OAAqKioAj4+PAI2NjQB6enoArq6uAHJycgCmpqYAaWlpALS0tAC6uroAVFRUAJ2dnQCsrKwAqKioAGpqagChoaEAx8fHAIKCggB+fn4AlJSUAJWVlQBHBwEDDgEBBA8BCAVVBwEnLhAJBwgBAQECAgICAgICAgICAgICAgICAgICAgICAgIHAQESAQgvEp+zmqFZAMJs8riQkDGenpAPAQEOFAMTLgEBAWIOGRIBAQIGAwEBAQEBAx0CAQEIEAcoCC+ykEU6ACQbVC8BAQECAgICAgICAhoBEQIBGRQdAQEnBwcBERMCAQECAwYICRIeHQcGBC4BAgICAgICAgICAgICAgICAgICAgICAgICAgICAgICAgICAgICAgICAgICAgICAgICAgICAgICAgICAgICAgICAgICAgICAgICAgICAgICAgICAgICAgICAgICAgICAgICBhAPBx4JAQkGCREGBxACLgUTCAkIAgEBAgICAgICAgICAgICAgICAgICAgICAgICCQEBGgG/Y4sAtwAAvwErxAAAKkxMKgAAWxxl4LMGAQEiAQEmDxEUBgIEBwgBAQECAQMGAgEBCR4MGbAAHCGfqAomUAEBAREHAgICAgICAgIBAVeicwC4FEcOLgcSBBIBAQICAgMGCRQPDwIHHR0RAQICAgICAgICAgICAgICAgICAgICAgICAgICAgICAgICAgICAgICAgICAgICAgICAgICAgICAgICAgICAgICAgICAgICAgICAgICAgICAgICAgICAgICAgICAgICAgICAl48ACpJAEA++V6pIh1wDQIHAgEdBAMDBgICAgICAgICAgICAgICAgICAgICAgICAgEJAQEZXwDfRigBHQQMAQ8HAQEBAgIJJ8ftpSkkAAAAXMeWbBIJEyIJEBIQBAEDCAEDBgIBAQkSXGvG8RAdCAEVCAEMCRQIAQICAgICAgICByQq74HtZwCxbFUBCRMNAQECAgICBgkPCAkBCQMCDgECAgICAgICAgICAgICAgICAgICAgICAgICAgICAgICAgICAgICAgICAgICAgICAgICAgICAgICAgICAgICAgICAgICAgICAgICAgICAgICAgICAgICAgICAgICAgICAgJgSaoOAYIBlkUbbQAzATQBBAkSAQYBAx0BBwIBAQIEAQEBHQYBAQYBAQYBEAEBGgEEHQEIAQBrAR0nEgkJAgEGAQwMHgEBCQEdCQcECBMQB/UqSQBIsJoBCFAPAQ8PAQcCARQBHRoBAM0dWhAmAjcDAggeKAwaEwMCAgICAgICAgJuYYMPASdUYQBuhycBAwcBAQEPAwETCAcCAQgUDgEPCAEeAQETAQQdARQBDRABBgkDAh0BAQIQAgICAgICAgICAgICAgICAgICAgICAgICAgICAgICAgICAgICAgICAgICAgICAgICAgICAgICAgICAgICAgICAgICAgICAgICVwDjAQMTewEBGQGp3UUAiYFUAQUBBCgBDwEBBQIBEgYGAQICAR0UBAERAQMSAQEQAQEBFF1lYigBCAYDBwcJEBQBAQEJHQgHAgQIHQYUDwgBAVUBdt9AAAA+3I0BEgEBBwQJAQEPAbAAAQUBAR0iAQYJDw4OFB0BAgICAgICAgIJASBMNgMBewkSfEhtWBIBBQ8GAQguAVjcdbIBHhEEAQcJASIBEwECCQEHAQEBAQYBAQEBCBAGAQICAgICAgICAgICAgICAgICAgICAgICAgICAgICAgICAgICAgICAgICAgICAgICAgICAgICAgICAgICAgICAgICAgICAgICAgGFZZYMAR0BEgcBAkEemYUYWTpJGRUHGgEOEwEBBxQBHQEBAx0GBB0BAQkISwUAOh4aHo9PAP4DCAYCAwYGHQYBExoBAQgUHgEdHQECCAgdCAEBBhIBAQES+QCFACRbRxoBFBkBAQ25fFUEBQEIAQEGBAQGAwEBAgICAgICAgICARAUrABbqw0iDksCMyF3BAEUBEcTARA0AAAnWAQIASYBggEOFA4CEx4JCREGJyIBDh4PAQEBAQgCAgICAgICAgICAgICAgICAgICAgICAgICAgICAgICAgICAgICAgICAgICAgICAgICAgICAgICAgICAgICAgICAgICAgICAgIZBQBtAUcBNwEDYgEBBgMOA+N+TgC5qAETAQYNFAEBCAEBAQYPHQEBExQUAS9zd20hBQUBnwBALgQBAwgBAQEBCAEBCRESAhIBAgMBAR0GAR0GAQ4BDhQuAR4BAfA3FgAAvYlGDwEO2QCFVA4CAQEPAQIDAwECBgkCAgICAgICAi4BFFVYAI6dHgEBCgidsGgNuAEQKAEmFQCJV0ljEAkBAS4BAQUUBwEJAQESAQEBGgEBAQ4PAQEPAgICAgICAgICAgICAgICAgICAgICAgICAgICAgICAgICAgICAgICAgICAgICAgICAgICAgICAgICAgICAgICAgICAgICAgICAQ+zigDzEgEZEwEmARUUAQ4BAQkCAQcDEgEMRwEuKAEBHQEBFB0BEgEBSwE4AOrLZRsCDR5XAAEBAQEPAQEIBgIQEgEBDR4DAQICAQEDHQEBARQBAQEGARABATgBJh4BHXkgvQAA0wAhZygBAQcCAQEBAgMDAx0GAgICAgICAgIDBhAOAUtGjkwRnwEBq3FENVARBRoJAWg6ZgEyJMgGESgBHgEoGiYvFAgoAQUVAR0NBAEJDgcDAQICAgICAgICAgICAgICAgICAgICAgICAgICAgICAgICAgICAgICAgICAgICAgICAgICAgICAgICAgICAgICAgICAgICAgICAgwCDgHZRJInAVUBAQgBASIEBksBDQESSxITDwETBQEJAw8BAQQdEzTRjQENAQBbAU0AAQFwa2XqDgECEAEBCQEBBwEBBA8aAQEdHQEBHR0BAwIBLgETAg4CCFUQHQERJgEoERMSJqsmkL8BJwENAQEDAgECAwIBAQICAgICAgICEAkQBQITHWJma9YVAZAoLgAqmAIIAQuZAESrHQcAwQIBBhQQLycvNVHpV3M/6xEQARMQAQEBBAICAgICAgICAgICAgICAgICAgICAgICAgICAgICAgICAgICAgICAgICAgICAgICAgICAgICAgICAgICAgICAgICAgICAgICAgIBEBp7AQ51SaXjBh4BBgUnAi9LLgEPAQEBHsY6AHkTBAMRAgEJART6ZVuBAQwAwkvVYSr1ERAzJI8GAg8BARQBHgIBJeQEBBMDCAQDAwQEAhMBCQEUAQMCLh0BBQcuDwJiAQEBAQEJLw8IBEsBAQIODwYBAQgJAwECAgICAgICAg4BBBABAcABAabxfLHdlFUBPgABysgBEPkh22ISLABCDBMBAQcH8G1j2Lf7ixs+JwQBAR0IAgIJAgICAgICAgICAgICAgICAgICAgICAgICAgICAgICAgICAgICAgICAgICAgICAgICAgICAgICAgICAgICAgICAgICAgICAgICBAEBAQ4BDg61ZwA+Z1IBAUsGFAEVAQETDxSRAIAAGBIBBRQdDgEBC2o+GxQBANMPAQNMGwEBrkVCHQEGAQciCA3pAG10ASgBBgkJHR0JCB0BEBMBCRIHAQEEAQIHHQEUAQkNAgIREwEBggEBDAETARIEAQEPEQ4IAgICAgICAgIIDwQvFQQBUAgvAlQBtG0AXDplSQABEh0BAEDtARN3ABcJBAUBnyGkJwEEDwEBG0VZUgEBGg8TUAICAgICAgICAgICAgICAgICAgICAgICAgICAgICAgICAgICAgICAgICAgICAgICAgICAgICAgICAgICAgICAgICAgICAgICAgICAwMDAwMdCBQEVEocPE/1AQ4nAigPBw0BRAADLAB+EA8BfQFHCQgPnSSaBEkjAgQBAGsdAwGgOnoBj9LJbQCGxusDBR4FBxMSVQEOCwEIDgYHDh4EAgMGAgIBLhMBCQF7ASIdASYHAQEdLwEQDgkBD2IBBQEBBAIGAQEBEg8BFBQBEygoFAYLBwEeVQQB/VKbdwAaAUsOAQqwKQEDDikzIkseggFId1UBDQEBFFDAjUhlGQEELw8CAgICAgICAgICAgICAgICAgICAgICAgICAgICAgICAgICAgICAgICAgICAgICAgICAgICAgICAgICAgICAgICAgICAgICAgIBAgMdBgQICAUBAjQSAZqShQBlNx4tCBJamzNnUAGDAC4nDAIBKCgPBYwAKwAAMgEHD/u5diYFAWlZRSo6vA8dAQEFARIBBC8BEBooCwEeewFiAQESBg4dBwEvLwEBYgENAatLmUcKHksQAQFQDRELAQYBAVUOAwEUAgMVAQEOEBIBLhMAAXCMewyrBwNLBgYGD9xX748CAX0BAWUAigFiIQDvHQEwmEBoAQEwAR0SAREX09afAScBAgICAgICAgICAgICAgICAgICAgICAgICAgICAgICAgICAgICAgICAgICAgICAgICAgICAgICAgICAgICAgICAgICAgICAgICAQEDHQQJBxQQIgUBAREaCav2fsxgAMJfYQBMCY5pM1ckMoBD03UBAQGCKWcz8QERBAkBhQB0MBoBHQMESycEA3ASBhFiAwMBqwEBARQBARQBJwFLEQEaBycUAQECAYIGAY5AzPBlAJ01cgUGAVUPARABBwkGAQ0BCAEBAQEEAQETAQEBAAAXAFFlIgEBLQEaEgECTQABAdkBFAy8niS2AVCITNYBAQJMbRkBAQgBDSYOAceD+ycICAICAgICAgICAgICAgICAgICAgICAgICAgICAgICAgICAgICAgICAgICAgICAgICAgICAgICAgICAgICAgICAgICAgICAgICAgECAh0GBAgIAwEPFS8CAR4UEQUBBh0BDwwGAQAbnULNZQABD/JvAAB0+QBtANsGBAEBnwEjAJ4TfQYDAQEuARAQeL9oIgYeAQ4PmSEAa7mDTVTkAXsB+vqM8zDjAREBASsA+wIGEQEd71FlWMBiwKj6+h1HAQYPEQgMAQEOAQEUAScoD/nnbYDxAETULgEUAQF7UgBRAR4BFR0BLgX8NldCEM1ntxMBMjpjDAEDJwEBewGqJAAJAUsCAgICAgICAgICAgICAgICAgICAgICAgICAgICAgICAgICAgICAgICAgICAgICAgICAgICAgICAgICAgICAgICAgICAgICAgIDAgICAgIBAR0HAQEBJxoIAQEUHQESEQEBARAARRQBDxtt7wcBFDgtAFEAg2Eh6REGSwNLAQAAAQIHBAEUEQF5axsAAGUzM4kBCAEAfAMnj30pbdHbB+k6JOwARG8xqAEAvZgUEgGMBhIB+Rs6IW2wTDppHi8QAR0BDgGIxG5gbkALAX0DLUU609UkAKDMEwgHAUkbKAEaAQERHhTTzQFNSQUoR4O1jwGSZQ8MBwEeDgEaJ5mIZQEBAgICAgICAgICAgICAgICAgICAgICAgICAgICAgICAgICAgICAgICAgICAgICAgICAgICAgICAgICAgICAgICAgICAgICAgICAwMCAQEBAQEdCRMUAQEBAR4CAQQBAQEnDyhLaBjoerjXTGeMp/C6AGPxAR6BWWAhc5bbzAQkRfIEAShQGR5VdxiHAQFwqkadAGqjREQSGicDSwWsawCsAFTbG8SsSemn5UVlSwGMAQFLHQEOQwBbyhEBwUkA84cEMAE6Z++r9NLvZ0P1kAnbSUVqVeEAAPL25fcAQwEGAR0BEAgB+AAcAQBgChB4AIYPATwh1UsvAQIRBgEBH3zCFQICAgICAgICAgICAgICAgICAgICAgICAgICAgICAgICAgICAgICAgICAgICAgICAgICAgICAgICAgICAgICAgICAgICAgICAgICAgICAQEBBAEBAQYODwIBCQEBBA8EAQEHCX2PdiEA021cAIMhJ4IdEgEHDUxZBgxRUUWSACkAhwIMYgEBOUBjAR0JDg8SGgLuhAAbqicDNBoEAe+i025rQGB1AQ9agElJKg4VAQINAS4BHRnLbwBnEgoBAQA8LAEdSAABjwEdhwXdAM3TJt4kKgAdAQAAAABRjTgBDQMBEAEFAQjOIAApSAAShxQkuwEdAAABAQMHAigBBScAIQICAgICAgICAgICAgICAgICAgICAgICAgICAgICAgICAgICAgICAgICAgICAgICAgICAgICAgICAgICAgICAgICAgICAgICAgIBAgIDAx0GBgYBAQEBAQEDBwEdDQEBEAEGBgERIh0PAQHrsEkBATkJAgQLKBOuuYwBGgkC138AG2elLQEiBXvRAFBwAQMJBx4BHgw9MxvsASYBEqgeHapeVwAA4AYRDghKsBuSdu1UAQIZAQ2MEYeSRQB2JwQB7XVAAEBAEAQEBw0ZCQffdlfmhWAAQwUBdLBuGgkTAREBAwEIEh4JASZSADoja4kEaQCsAQJjAJ8GBB0GBhMSCUnRAgICAgICAgICAgICAgICAgICAgICAgICAgICAgICAgICAgICAgICAgICAgICAgICAgICAgICAgICAgICAgICAgICAgICAgICAgICAgICAgICAgICAgICAgICAgICAgICAR0OEgMBLjkBENVM3AEVFCfZAQFayLBIAQEoQQ4GATEbsOoARAgBiwAKAVBHAUsBDwEQCNNggwAEERABGREBeEkhACFtEQEJBQE6ACFFpJ8BFAEiEwUntyQASAAGCEcBYlEAPoNiAQMNAVUBDg8IKmVFsAAqqUI9AFePHQEHAwEDBggHCQQDAd7WAGuFAINtAEMByEBMeAEIAREBD5BhAHsOAQgTAQkBAgICAgICAgICAgICAgICAgICAgICAgICAgICAgICAgICAgICAgICAgICAgICAgICAgICAgICAgICAgICAgICAgICAgICAgICAgICAgICAgICAgICAgICAh0DCQ8DAQQMCA4FfLDiARQBHREBAQGzAKUGHR0PJwEnIEUA4+Swi4VgAOUBAwwBOA0BBwEN0ABn024BEgEPCQ8G5ip8AGEBKBIvBiEhOlkAezcGAQ4JJwF0YQA65wkBjwEaQuhFWcIBHQESBhoOAUvPPjp80wBJ0SY+ROkaAS4NBgQICAgGHQIBAcsAu5dtg3cAuR1sAEm2py8HAVUBuHdOAQEeCAQIAQICAgICAgICAgICAgICAgICAgICAgICAgICAgICAgICAgICAgICAgICAgICAgICAgICAgICAgICAgICAgICAgICAgICAgICAgICAgICAgICAgICAgICAgIEAQEJBAEBAy4JAatrAH8TFAEQAw4OQTOsQg8IAQEEAShtYA4dk6zTgwAhrwEnBwEBIgEDAQOCG0DTASIBAQgCHdnIOgAbPKsBEQkB11/R3wEBARENARkJDwkbAH8dDQEBAggBZWtIcgQJAQEBBCIBAUuJRaQ64BgAbUBJAQQBEggEBh0dHR0dBxQv4Vkjw9gAZEnQDytpAIQAMHABEgEA2AwBBQEPAx0CAgICAgICAgICAgICAgICAgICAgICAgICAgICAgICAgICAgICAgICAgICAgICAgICAgICAgICAgICAgICAgICAgICAgICAgICAgICAgICAgICAgICAgICHQEBBAgCAQMQATgGAQBrAR4RAQEGBAhLABwEDgEBEgEF24PcASIBB1TdXJMBAScBAgEBBBABAVqawAgBBh0BExEBHowAkioAIw4BLwYEUBCPExEEASgGLgQH3lAeBgEoASYBYlVRSQABBgMeAQEuHSIBHkIAAL0IhyxAREkFEQEJCB0CAgMGBA8BAQFBAE0BZABJsL0GAU0AIQAjTZkBAACqBxMBAwEDAgICAgICAgICAgICAgICAgICAgICAgICAgICAgICAgICAgICAgICAgICAgICAgICAgICAgICAgICAgICAgICAgICAgICAgICAgICAgICAgICAgICAgICAgIBAQMDAR0HEgETSw9mHFEUCBEeAQYoBLVtqwECAgQOBmhFAAEnBRMPASYBDi8BARMBEQYBJhUBCAEPARERARQOAS8BAR0BVkZJAFKo17+W1WxOJwECARIRFAEUDycBAQQBEKsBk9hdAQEBBBAIAQIIAQEwEzZnAEEBvgApAdkBBwgDAQECHQQGEB4DAWIzANphtVll2x0euhxrr18+IC4AFxMGBgEBAQICAgICAgICAgICAgICAgICAgICAgICAgICAgICAgICAgICAgICAgICAgICAgICAgICAgICAgICAgICAgICAgICAgICAgICAgICAgICAgICAgICAgICAgIDAwMBAQEBBAkvHdIOVcHT1AEBFAEPGlpCACoVAQEBAdUBYWAkLQ0DNAEBJwEBAUsBBwIIBh0Bhw4SBAIGBgEHDi4BDSYPAXABDXxDAADTsAAhbbCOBhMuJgQGAxEBHQ8IEAEBE2IGBgEEBAEEGQQMAS5LGgM0XIkhABEBDAMBDgkEAwEBAh0GAQYBAgEEjDAAkmUAAAAzAR0vOjwAPFEkOtYUCBACBgECAgICAgICAgICAgICAgICAgICAgICAgICAgICAgICAgICAgICAgICAgICAgICAgICAgICAgICAgICAgICAgICAgICAgICAgICAgICAgICAgICAgICAgICAwMCAQEBAgIBAVBRAAHPawCWCQgUAwEGAVMAsw8HIggBHhQAHH0MEAEmCQEBVB0BCAEBAwFLAwIBGgIeAQEGFAEODAEdAQiaAABA0H+jPABFlCI1ISTHAQ4BKAEQAwIRAQ8BFAEeDlUBBgUCAQEBAQEEAQEVAQx3OmGBKBAICX0EBgMCAQIDHQMdAQgBewEwAYrRADwAM50BFBFetwAAZWAXHh4CCQQBAgICAgICAgICAgICAgICAgICAgICAgICAgICAgICAgICAgICAgICAgICAgICAgICAgICAgICAgICAgICAgICAgICAgICAgICAgICAgICAgICAgICAgICAgEBAQEGBwgDJwEBUEwAaDkAtgcBEAEaAVUOPADKAScnBAAzRADLARASAS4nAQEoAQkBCAkBHQECHQEBAR0THQEIAR4BIrawSbsBRwUBGgEUaVkAVyiwZLgDCX0BKMABAQ4LARoPBQEBEAEBFAEBHgcdCR4GAQ4BAW0AWS8BEhkHBh0DAgICAgMBHgEDDQETAQ8OAswAzQBrAFQaEgEmgc4ARksNARQDAQICAgICAgICAgICAgICAgICAgICAgICAgICAgICAgICAgICAgICAgICAgICAgICAgICAgICAgICAgICAgICAgICAgICAgICAgICAgICAgICAgICAgICAgICAQEBAQIDHQFHAQIKHMTFpABKDwETAQUBEGIkkQEaAQOexllMAAEZCQUBAgECEAEBAQEDAwMCAgENAQUBAQIUBh0ZKwDHkH0BBA8QEBAIAUsBwGMARG3BAQIQEQVHAQwGDwYGBgFVAQEGHQIBAQIBAQMdAwECHQjIAEUAtgENLigBHQEBCAQBAgICAgICAgIBEQ0CqiQAZ218IwQDAQ5HAMlVARQGAQQCAgICAgICAgICAgICAgICAgICAgICAgICAgICAgICAgICAgICAgICAgICAgICAgICAgICAgICAgICAgICAgICAgICAgICAgICAgICAgICAgICAgICAgICAgEBAQECAx0BAwQBAcDBAAB3ACcHGQgPEX0BwoOQAUsJCgGmIWuIAxIBLwEuAQETAQEBAQEBAQEDAQEBASYQE3gZiACkAaECLi4QAQEEExADBAEBGhdtAAB2hwFLAQEDJwYQEB4BAQcJAQcBBwYBAQEDHQMBAh0IARdXbkxlAS4djwFLHQEaAQICAgICAgICCQFiDQepIwB3YAAbAEQAsMOhCQEIAgEDAgICAgICAgICAgICAgICAgICAgICAgICAgICAgICAgICAgICAgICAgICAgICAgICAgICAgICAgICAgICAgICAgICAgICAgICAgICAgICAgICAgICAgICAgIBAQEBAgMdDAgFAigBL5C6AFm7FB0TBAEQFAEAYR4BBBEUAXRZsDwOggEHAQEDAR0DAQEBAQIDHRQoAQkBAXgsWQC8AQ8JAR0Rs1+SX2kpb4gzhXmDHHwAg1dFcb06vo8BBggBcAcBJwEeAQ4BEB0BAx0DAQIdCBUeAAAfg78QCAEHEAEBARACAgICAgICAgEeBwEHBcBmWWFJOHuaYEmZDQEBBAIBAQICAgICAgICAgICAgICAgICAgICAgICAgICAgICAgICAgICAgICAgICAgICAgICAgICAgICAgICAgICAgICAgICAgICAgICAgICAgICAgICAgICAgICAgICAQEBAQIDHQEBHgEVEAUUoACSAJ4RJwEZARARrwCGBAEBSxABATYAHwEGCB0GBQgdAwEBAQMIBwEBAQMSAX2wZbEBVT2ys2s6SVEXgbRmnLVPtre3jqxpRACst6IAIQAAOgCEbA0JARABHmIDCQERAQMdAwECHQgBBri5a0UAkFUuGgEUERMBAgICAgICAgIPAQMOBggPBDSsSQB2CBQTAQECBAkGAgECAgICAgICAgICAgICAgICAgICAgICAgICAgICAgICAgICAgICAgICAgICAgICAgICAgICAgICAgICAgICAgICAgICAgICAgICAgICAgICAgICAgICAgICAgEBAQECAx0SJwgBFAEBEhQERTNEPQEaAwwBLxJrAAEnEgURASgFQAAAEgEBjBABAwIBAR0JEx4eAqgdUkxkAKlaWYlrABuqHnh9AQEFSwEIAQQBewJVAYU6AROXCyQAhDAHUmcAfFgCAasBCQYEAQEDHQMBAh0IFAgBMkwcrIkkASifAQ8BEwICAgICAgICHQEGEwECCQEPAa18AK4BAQEGCAYdBAYCAgICAgICAgICAgICAgICAgICAgICAgICAgICAgICAgICAgICAgICAgICAgICAgICAgICAgICAgICAgICAgICAgICAgICAgICAgICAgICAgICAgICAgICAgIBAQEBAgMdAQEBAgYeAQEHAZ+gKiQqFh0BfQEBSQABAgEQASIBeKE6SDZWRwEUFAEBAQMGBxMeDAZUIVdIAHcAopicAQIaARABAQ0nAQEDAycBAQEBIhOjAKQZAQQChpMAT6USpqcAAF0xCBUBEAcBAx0DAQIdCAERDgdpKpgAWRgBASceAQkCAgICAgICAgENAQEeAQFiEEsBK4AAlB4ICAMBAQIdAwICAgICAgICAgICAgICAgICAgICAgICAgICAgICAgICAgICAgICAgICAgICAgICAgICAgICAgICAgICAgICAgICAgICAgICAgICAgICAgICAgICAgICAgICAQEBAQIDHQERGg4BAQEBAQwBFgCEAQBRYhWZCWdXEAGCHRQnARQBmgBJOpsBDAEBAQIDHQQICAgBAABEVQUnAQUPAR4OAjBVIhQBAQkTBgEIAS8nCQEPAZwAbxIxARMNB50hbUxAWjRMRT8BDgEBAQMdAwECHQguAQUmCgxgTCqSngEdEQEOAgICAgICAgIQAQEFAQEoARABDAEDHgEiCAMBAQEBAh0CAgICAgICAgICAgICAgICAgICAgICAgICAgICAgICAgICAgICAgICAgICAgICAgICAgICAgICAgICAgICAgICAgICAgICAgICAgICAgICAgICAgICAgICAQEBAQECAx0HAQEUHQIHAwgDVDdbixOMjSqOAxkBiSqPAQgnAQINB5CRc0ySAQQuAQECAwMCAQGHk2yUDgEBEAGPHUsJBgEBDQEBFB4BAQEEARQBAScBEwIRlQArDwQSVAgZD5aXVlsAAHdFmAEBCQEDHQMBAh0IARAHAQFUalEAc4EQAQF7AQICAgICAgICASgBAQcDBwEPAQYoDwFwDwYCAwgIAgEEAgICAgICAgICAgICAgICAgICAgICAgICAgICAgICAgICAgICAgICAgICAgICAgICAgICAgICAgICAgICAgICAgICAgICAgICAgICAgICAgICAgICAgICAgICAgICAgICAgICAgICAgIBDQEMAUUzVAGFG0kGDoZFfIcBDh4BAQsBLGdgRYh7AQYBLgEBFAYCHR0GBgQICAgTDxQJBB0DAgICAgICAgICAwMDAwMDAwMHExIFBRITBxQUFBQUFBQUAgICAgICAgICAgICAgICAgQiCRIBDAEkiUUAigEEBx0BAQICAgICAgICAgICAgICBAQEBAQEBAQCAgICAgICAgICAgICAgICAgICAgICAgICAgICAgICAgICAgICAgICAgICAgICAgICAgICAgICAgICAgICAgICAgICAgICAgICAgICAgICAgICAgICAgICAgICAgICAgICAgICAgICAgICAgICAgICAXsBARAAdw8OAX5MWwEPAAANAREBAXsBDBRzUX8AgIEMEgGCEQEBAQMDHR0GBgQECQgEBh0CAQECAgICAgICAgMDAwMDAwMDAQEDBgYDAQEdHR0dHR0dHQICAgICAgICAgICAgICAgIBEx0GAVAGfwCDhIMFAQMBAgICAgICAgICAgICAgICAgYGBgYGBgYGAgICAgICAgICAgICAgICAgICAgICAgICAgICAgICAgICAgICAgICAgICAgICAgICAgICAgICAgICAgICAgICAgICAgICAgICAgICAgICAgICAgICAgICAgICAgICAgICAgICAgICAgICAgICAgICAgEUAQkOdXYdAQQBDkl3SnhreREBLgcSAS8BekBIWgAsAS9LARMBAQgCAgMDAx0dHQMDAgIBAQEBAgICAgICAgICAgICAgICAgEBAQEBAQEBAQEBAQEBAQECAgICAgICAgICAgICAgICAQEBBgF7BwgWKnw8RX0QAQMDAgICAgICAgICAgICAgIDAwMDAwMDAwICAgICAgICAgICAgICAgICAgICAgICAgICAgICAgICAgICAgICAgICAgICAgICAgICAgICAgICAgICAgICAgICAgICAgICAgICAgICAgICAgICAgICAgICAgICAgICAgICAgICAgICAgICAgICAgIdAQEMEw8QHRIBHQEBAG1ubwAVFAIBcAEMAS4uAHEBPj4EASgiAQcBAQECAgICAgIBAQEBAQEBAQICAgICAgICAgICAgICAgIDAwICAgIDAwMDAwMDAwMDAgICAgICAgICAgICAgICAggBARAJAgkBAXIATXN0AR4dHQMDAwICAgICAgICAgICAgICAgICAgICAgICAgICAgICAgICAgICAgICAgICAgICAgICAgICAgICAgICAgICAgICAgICAgICAgICAgICAgICAgICAgICAgICAgICAgICAgICAgICAgICAgICAgICAgICAgICAgICAgICAgICAgICAgICAgICBgEIBy4JCAEBLwEdYgFjZABlBQFHAQIEAQEPBWZnaGkbag4QARIBGQICAQEBAQEBAQECAgIDAwMCAgICAgICAgICAgICAgICAgEBAQEBAQIDAwMDAwMDAwICAgICAgICAgICAgICAgIGCQEdDQECJy4ua1kAbCYBBgYdHQMCAgICAgICAgICAgEBAQEBAQEBAgICAgICAgICAgICAgICAgICAgICAgICAgICAgICAgICAgICAgICAgICAgICAgICAgICAgICAgICAgICAgICAgICAgICAgICAgICAgICAgICAgICAgICAgICAgICAgICAgICAgICAgICAgICAgICAh0BFAIuDh4BJhAQLiIQAQBbAFwBAR0IFCYeAQFdAF4BX2A0BgEdEAEDAwICAQEBAQMDAwMDHR0dAgICAgICAgIBAQEBAQEBAQMCAQEBAQIDAQEBAQEBAQECAgICAgICAgICAgICAgICAQ0BAREJAR0BARlMYUUBAQQEBh0DAgICAgICAgICAgICAgICAgICAgICAgICAgICAgICAgICAgICAgICAgICAgICAgICAgICAgICAgICAgICAgICAgICAgICAgICAgICAgICAgICAgICAgICAgICAgICAgICAgICAgICAgICAgICAgICAgICAgICAgICAgICAgICAgICAgIDAQkICAEBBCgBKBABJgEiQE1IU1QRFAEBAVUGAQBAVjcAVygEARIBHR0DAwICAQEDAwMDAwMCAgICAgICAgICAQEBAQEBAQEdHR0dHR0dHQEBAQEBAQEBAgICAgICAgICAgICAgICAgEQAgECEQEBSwEEWFkkAFoIBAQGAwMCAQICAgICAgICAwMDAwMDAwMCAgICAgICAgICAgICAgICAgICAgICAgICAgICAgICAgICAgICAgICAgICAgICAgICAgICAgICAgICAgICAgICAgICAgICAgICAgICAgICAgICAgICAgICAgICAgICAgICAgICAgICAgICAgICAgICAwIIAQEGEwEBRwEUHgYHBwFISUoIHQEeAUsBLycQTE0QTgBPDB4BBQYGHR0DAgICAwMDAgIBAQECAgICAgICAgEBAQEBAQEBAQEBAgIBAQECAgICAgICAgICAgICAgICAgICAgICAgIDAQcTAQcBDwFQAQELRFFSCAgEBh0DAgECAgICAgICAgMDAwMDAwMDAgICAgICAgICAgICAgICAgICAgICAgICAgICAgICAgICAgICAgICAgICAgICAgICAgICAgICAgICAgICAgICAgICAgICAgICAgICAgICAgICAgICAgICAgICAgICAgICAgICAgICAgICAgICAgICAgICAgICAgICAQMECQcJBB0nBjwAAQkJAQEBAR4aET0qPgc/QEEBASYdAgEBAwMBAQICAgICAgICAgICAgICAgICAgICAgICAgICAgICAgICAgICAgICAgICAgICAgICAgICAgICAgICAgICAgICAgIPAQkGQkNERUYBBw4BJwEDAgICAgICAgICAgICAgICAgICAgICAgICAgICAgICAgICAgICAgICAgICAgICAgICAgICAgICAgICAgICAgICAgICAgICAgICAgICAgICAgICAgICAgICAgICAgICAgICAgICAgICAgICAgICAgICAgICAgICAgICAgICAgICAgICAgICAgICAgEDBggJCAYdAR4yMwUdAQ4GCAgFBQEBNBw1ASo2NwESBgMBAQMDAgECAgICAgICAgICAgICAgICAgICAgICAgICAgICAgICAgICAgICAgICAgICAgICAgICAgICAgICAgICAgICAgICARA4JwEBOTo7DQEBAREBCAICAgICAgICAgICAgICAgICAgICAgICAgICAgICAgICAgICAgICAgICAgICAgICAgICAgICAgICAgICAgICAgICAgICAgICAgICAgICAgICAgICAgICAgICAgICAgICAgICAgICAgICAgICAgICAgICAgICAgICAgICAgICAgICAgICAgICAgIBAwYECAQdAygCIgsBDwEBAQEGEiIFBgEpACorLBgtAQQdAQECAwIBAgICAgICAgICAgICAgICAgICAgICAgICAgICAgICAgICAgICAgICAgICAgICAgICAgICAgICAgICAgICAgICAggBLi8IAQEwMQ8HEAMBAQ4CAgICAgICAgICAgICAgICAgICAgICAgICAgICAgICAgICAgICAgICAgICAgICAgICAgICAgICAgICAgICAgICAgICAgICAgICAgICAgICAgICAgICAgICAgICAgICAgICAgICAgICAgICAgICAgICAgICAgICAgICAgICAgICAgICAgICAgICAgMdBgYdAwIJAQEBAgECAQMBBgMBCR4JASMkJQAAFB0JBgIBAgMCAQICAgICAgICAgICAgICAgICAgICAgICAgICAgICAgICAgICAgICAgICAgICAgICAgICAgICAgICAgICAgICAgIUAQkCASYFAQEBCCcTAQEJAgICAgICAgICAgICAgICAgICAgICAgICAgICAgICAgICAgICAgICAgICAgICAgICAgICAgICAgICAgICAgICAgICAgICAgICAgICAgICAgICAgICAgICAgICAgICAgICAgICAgICAgICAgICAgICAgICAgICAgICAgICAgICAgICAgICAgICAgIDAwMDAwICAQIOGg8BEAQBAQgHAQEBAQIBHwAgISIMFAQCAQECAgECAgICAgICAgICAgICAgICAgICAgICAgICAgICAgICAgICAgICAgICAgICAgICAgICAgICAgICAgICAgICAgICARAdAQIBAQwdDgEBFAMdAQICAgICAgICAgICAgICAgICAgICAgICAgICAgICAgICAgICAgICAgICAgICAgICAgICAgICAgICAgICAgICAgICAgICAgICAgICAgICAgICAgICAgICAgICAgICAgICAgICAgICAgICAgICAgICAgICAgICAgICAgICAgICAgICAgICAgICAgIDAwICAQEBAQUBAQEBAREBAQEBCQ4JBg8aARMbAAAcARMIAwEBAgICAgICAgICAgICAgICAgICAgICAgICAgICAgICAgICAgICAgICAgICAgICAgICAgICAgICAgICAgICAgICAgICAgEBAR0SBwEBBB4BAQECBgECAgICAgICAgICAgICAgICAgICAgICAgICAgICAgICAgICAgICAgICAgICAgICAgICAgICAgICAgICAgICAgICAgICAgICAgICAgICAgICAgICAgICAgICAgICAgICAgICAgICAgICAgICAgICAgICAgICAgICAgICAgICAgICAgICAgICAgICAwIBAQEBAQEBAQ8SAQYBAQYTAQEDAQEBCBQVFhcYGQEQCQMBAQIDAgICAgICAgICAgICAgICAgICAgICAgICAgICAgICAgICAgICAgICAgICAgICAgICAgICAgICAgICAgICAgICAgIEAQgIAQEMAQEBDggBAQEGAgICAgICAgICAgICAgICAgICAgICAgICAgICAgICAgICAgICAgICAgICAgICAgICAgICAgICAgICAgICAgICAgICAgICAgICAgICAgICAgICAgICAgICAgICAgICAgICAgICAgICAgICAgICAgICAgICAgICAgICAgICAgICAgICAgICAgICAgMCAQEBAQEBBAQBAQEFAQYBBQcBCAkBBwUKCwEMDQEFDgcDAQECAwMCAgICAgICAgICAgICAgICAgICAgICAgICAgICAgICAgICAgICAgICAgICAgICAgICAgICAgICAgICAgICAgICAQ8BARABAQcQAQgBAhEDAQICAgICAgICAgICAgICAgICAgICAgICAgICAgICAgICAgICAgICAgICAgICAgICAgICAgICAgICAgICAgICAgICAgICAgICAgICAgICAgICAgICAgICAgJMAAAAZAAAAAAAAAAAAAAAegAAABcAAAAAAAAAAAAAAHsAAAAYAAAAKQCqAAAAAAAAAAAAAACAPwAAAAAAAAAAAACAPwAAAAAAAAAAAAAAAAAAAAAAAAAAAAAAAAAAAAAAAAAAIgAAAAwAAAD/////RgAAABwAAAAQAAAARU1GKwJAAAAMAAAAAAAAAA4AAAAUAAAAAAAAABAAAAAUAAAA</SignatureImage>
          <SignatureComments/>
          <WindowsVersion>10.0</WindowsVersion>
          <OfficeVersion>16.0.19029/27</OfficeVersion>
          <ApplicationVersion>16.0.19029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  <DelegateSuggestedSigner>ԱՆԵՏԱ ԲԱԲԱՅԱՆ</DelegateSuggestedSigner>
          <DelegateSuggestedSigner2/>
          <DelegateSuggestedSignerEmail/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2025-08-19T16:10:48Z</xd:SigningTime>
          <xd:SigningCertificate>
            <xd:Cert>
              <xd:CertDigest>
                <DigestMethod Algorithm="http://www.w3.org/2001/04/xmlenc#sha256"/>
                <DigestValue>z0boQBH2+qLRhkk+fF1lBpaTYh2UglIwB/kPv5KKVxw=</DigestValue>
              </xd:CertDigest>
              <xd:IssuerSerial>
                <X509IssuerName>CN=CA of RoA, SERIALNUMBER=1, O=EKENG CJSC, C=AM</X509IssuerName>
                <X509SerialNumber>7525958222949253284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yFIAAMM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MAAAAEAAAA9gAAABAAAADDAAAABAAAADQ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MMAAAAEAAAA9wAAABEAAAAlAAAADAAAAAEAAABUAAAAhAAAAMQAAAAEAAAA9QAAABAAAAABAAAAVZXbQV9C20HEAAAABAAAAAkAAABMAAAAAAAAAAAAAAAAAAAA//////////9gAAAAOAAvADEAOQAvADIAMAAyADUAAAAGAAAABAAAAAYAAAAGAAAABAAAAAYAAAAGAAAABg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BVldtBX0Lb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B2fVPwAAAAAAAAAABz/QPwAAJEIAAABCJAAAACQAAAAHZ9U/AAAAAAAAAAAHP9A/AAAkQgAAAEIEAAAAcwAAAAwAAAAAAAAADQAAABAAAAApAAAAIA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HsAAAAYAAAAAAAAACEAAAAIAAAAYgAAAAwAAAABAAAAFQAAAAwAAAAEAAAAFQAAAAwAAAAEAAAAUQAAAHQ3AAApAAAAIAAAAPUAAABGAAAAAAAAAAAAAAAAAAAAAAAAAAABAAAzAAAAUAAAACQEAAB0BAAAADMAAAAAAAAgAMwAewAAABgAAAAoAAAAAAEAADMAAAABAAgAAAAAAAAAAAAAAAAAAAAAAP8AAAAAAAAAAAAAAP///wD+/v4A/f39APr6+gDt7e0A+/v7APf39wD5+fkA+Pj4ANHR0QDU1NQA5ubmAOzs7ADy8vIA9fX1APPz8wDv7+8A8PDwAPT09AD29vYA3d3dAIyMjABOTk4AMjIyAOTk5ADq6uoACwsLABwcHAD8/PwA8fHxACsrKwBCQkIADg4OAOfn5wAlJSUACgoKAKCgoADh4eEA7u7uAOnp6QAtLS0AAwMDAICAgAAvLy8Az8/PAOvr6wDj4+MA1tbWAL29vQBBQUEAGRkZANDQ0ABEREQAPj4+AMvLywDV1dUAycnJAA8PDwBcXFwAKCgoAJiYmAAhISEAKSkpAAYGBgDIyMgAxcXFAEVFRQAWFhYABQUFAGBgYADf398AEhISAAcHBwB4eHgA6OjoAAEBAQAxMTEAqqqqAG9vbwDY2NgAHx8fAJmZmQCGhoYA3NzcAOXl5QCJiYkAExMTALu7uwAJCQkAxsbGAB0dHQAaGhoAbm5uAIWFhQA2NjYAEBAQABsbGwDi4uIAWFhYACQkJAAXFxcASEhIAA0NDQDBwcEARkZGAENDQwAMDAwAt7e3AAICAgAsLCwALi4uAN7e3gBKSkoAkJCQAB4eHgCEhIQAbW1tAH9/fwAUFBQA09PTAFtbWwCcnJwA4ODgABgYGADZ2dkAsbGxAI6OjgA3NzcAYWFhANfX1wAICAgAJiYmACMjIwB5eXkAzc3NACIiIgBAQEAAbGxsADk5OQDKysoAYmJiAFJSUgDS0tIAvLy8ADQ0NAAREREAh4eHAKurqwBoaGgApaWlALOzswBwcHAAzMzMALa2tgCTk5MAU1NTAFpaWgDAwMAAzs7OAGdnZwCwsLAANTU1AKSkpAA6OjoAZWVlAKenpwCKiooAwsLCAJaWlgCXl5cA29vbAFFRUQB9fX0AR0dHAHt7ewAEBAQAdnZ2AKmpqQCioqIAUFBQAExMTABWVlYAT09PALm5uQAnJycAPz8/AFlZWQC4uLgAOzs7AFdXVwDExMQAvr6+AE1NTQBJSUkAXl5eACAgIACDg4MAfHx8AGRkZAB3d3cAdHR0AJKSkgBxcXEAn5+fADAwMAC/v78AkZGRAF1dXQAzMzMAY2NjABUVFQCvr68AtbW1ADw8PACIiIgAS0tLANra2gCtra0Ao6OjAGZmZgCampoAw8PDAHNzcwA9PT0Aa2trAF9fXwCysrIAm5ubAIuLiwCBgYEAdXV1AFVVVQA4ODgAKioqAI+PjwCNjY0Aenp6AK6urgBycnIApqamAGlpaQC0tLQAurq6AFRUVACdnZ0ArKysAKioqABqamoAoaGhAMfHxwCCgoIAfn5+AJSUlACVlZUARwcBAw4BAQQPAQgFVQcBJy4QCQcIAQEBAgICAgICAgICAgICAgICAgICAgICAgICBwEBEgEILxKfs5qhWQDCbPK4kJAxnp6QDwEBDhQDEy4BAQFiDhkSAQECBgMBAQEBAQMdAgEBCBAHKAgvspBFOgAkG1QvAQEBAgICAgICAgIaARECARkUHQEBJwcHARETAgEBAgMGCAkSHh0HBgQuAQICAgICAgICAgICAgICAgICAgICAgICAgICAgICAgICAgICAgICAgICAgICAgICAgICAgICAgICAgICAgICAgICAgICAgICAgICAgICAgICAgICAgICAgICAgICAgICAgYQDwceCQEJBgkRBgcQAi4FEwgJCAIBAQICAgICAgICAgICAgICAgICAgICAgICAgkBARoBv2OLALcAAL8BK8QAACpMTCoAAFscZeCzBgEBIgEBJg8RFAYCBAcIAQEBAgEDBgIBAQkeDBmwABwhn6gKJlABAQERBwICAgICAgICAQFXonMAuBRHDi4HEgQSAQECAgIDBgkUDw8CBx0dEQECAgICAgICAgICAgICAgICAgICAgICAgICAgICAgICAgICAgICAgICAgICAgICAgICAgICAgICAgICAgICAgICAgICAgICAgICAgICAgICAgICAgICAgICAgICAgICAgJePAAqSQBAPvleqSIdcA0CBwIBHQQDAwYCAgICAgICAgICAgICAgICAgICAgICAgIBCQEBGV8A30YoAR0EDAEPBwEBAQICCSfH7aUpJAAAAFzHlmwSCRMiCRASEAQBAwgBAwYCAQEJElxrxvEQHQgBFQgBDAkUCAECAgICAgICAgckKu+B7WcAsWxVAQkTDQEBAgICAgYJDwgJAQkDAg4BAgICAgICAgICAgICAgICAgICAgICAgICAgICAgICAgICAgICAgICAgICAgICAgICAgICAgICAgICAgICAgICAgICAgICAgICAgICAgICAgICAgICAgICAgICAgICAgICYEmqDgGCAZZFG20AMwE0AQQJEgEGAQMdAQcCAQECBAEBAR0GAQEGAQEGARABARoBBB0BCAEAawEdJxIJCQIBBgEMDB4BAQkBHQkHBAgTEAf1KkkASLCaAQhQDwEPDwEHAgEUAR0aAQDNHVoQJgI3AwIIHigMGhMDAgICAgICAgICbmGDDwEnVGEAbocnAQMHAQEBDwMBEwgHAgEIFA4BDwgBHgEBEwEEHQEUAQ0QAQYJAwIdAQECEAICAgICAgICAgICAgICAgICAgICAgICAgICAgICAgICAgICAgICAgICAgICAgICAgICAgICAgICAgICAgICAgICAgICAgICAlcA4wEDE3sBARkBqd1FAImBVAEFAQQoAQ8BAQUCARIGBgECAgEdFAQBEQEDEgEBEAEBARRdZWIoAQgGAwcHCRAUAQEBCR0IBwIECB0GFA8IAQFVAXbfQAAAPtyNARIBAQcECQEBDwGwAAEFAQEdIgEGCQ8ODhQdAQICAgICAgICCQEgTDYDAXsJEnxIbVgSAQUPBgEILgFY3HWyAR4RBAEHCQEiARMBAgkBBwEBAQEGAQEBAQgQBgECAgICAgICAgICAgICAgICAgICAgICAgICAgICAgICAgICAgICAgICAgICAgICAgICAgICAgICAgICAgICAgICAgICAgICAgIBhWWWDAEdARIHAQJBHpmFGFk6SRkVBxoBDhMBAQcUAR0BAQMdBgQdAQEJCEsFADoeGh6PTwD+AwgGAgMGBh0GARMaAQEIFB4BHR0BAggIHQgBAQYSAQEBEvkAhQAkW0caARQZAQENuXxVBAUBCAEBBgQEBgMBAQICAgICAgICAgEQFKwAW6sNIg5LAjMhdwQBFARHEwEQNAAAJ1gECAEmAYIBDhQOAhMeCQkRBiciAQ4eDwEBAQEIAgICAgICAgICAgICAgICAgICAgICAgICAgICAgICAgICAgICAgICAgICAgICAgICAgICAgICAgICAgICAgICAgICAgICAgICGQUAbQFHATcBA2IBAQYDDgPjfk4AuagBEwEGDRQBAQgBAQEGDx0BARMUFAEvc3dtIQUFAZ8AQC4EAQMIAQEBAQgBAQkREgISAQIDAQEdBgEdBgEOAQ4ULgEeAQHwNxYAAL2JRg8BDtkAhVQOAgEBDwECAwMBAgYJAgICAgICAgIuARRVWACOnR4BAQoInbBoDbgBECgBJhUAiVdJYxAJAQEuAQEFFAcBCQEBEgEBARoBAQEODwEBDwICAgICAgICAgICAgICAgICAgICAgICAgICAgICAgICAgICAgICAgICAgICAgICAgICAgICAgICAgICAgICAgICAgICAgICAgEPs4oA8xIBGRMBJgEVFAEOAQEJAgEHAxIBDEcBLigBAR0BARQdARIBAUsBOADqy2UbAg0eVwABAQEBDwEBCAYCEBIBAQ0eAwECAgEBAx0BAQEUAQEBBgEQAQE4ASYeAR15IL0AANMAIWcoAQEHAgEBAQIDAwMdBgICAgICAgICAwYQDgFLRo5MEZ8BAatxRDVQEQUaCQFoOmYBMiTIBhEoAR4BKBomLxQIKAEFFQEdDQQBCQ4HAwECAgICAgICAgICAgICAgICAgICAgICAgICAgICAgICAgICAgICAgICAgICAgICAgICAgICAgICAgICAgICAgICAgICAgICAgIMAg4B2USSJwFVAQEIAQEiBAZLAQ0BEksSEw8BEwUBCQMPAQEEHRM00Y0BDQEAWwFNAAEBcGtl6g4BAhABAQkBAQcBAQQPGgEBHR0BAR0dAQMCAS4BEwIOAghVEB0BESYBKBETEiarJpC/AScBDQEBAwIBAgMCAQECAgICAgICAhAJEAUCEx1iZmvWFQGQKC4AKpgCCAELmQBEqx0HAMECAQYUEC8nLzVR6VdzP+sREAETEAEBAQQCAgICAgICAgICAgICAgICAgICAgICAgICAgICAgICAgICAgICAgICAgICAgICAgICAgICAgICAgICAgICAgICAgICAgICAgICARAaewEOdUml4wYeAQYFJwIvSy4BDwEBAR7GOgB5EwQDEQIBCQEU+mVbgQEMAMJL1WEq9REQMySPBgIPAQEUAR4CASXkBAQTAwgEAwMEBAITAQkBFAEDAi4dAQUHLg8CYgEBAQEBCS8PCARLAQECDg8GAQEICQMBAgICAgICAgIOAQQQAQHAAQGm8Xyx3ZRVAT4AAcrIARD5IdtiEiwAQgwTAQEHB/BtY9i3+4sbPicEAQEdCAICCQICAgICAgICAgICAgICAgICAgICAgICAgICAgICAgICAgICAgICAgICAgICAgICAgICAgICAgICAgICAgICAgICAgICAgICAgQBAQEOAQ4OtWcAPmdSAQFLBhQBFQEBEw8UkQCAABgSAQUUHQ4BAQtqPhsUAQDTDwEDTBsBAa5FQh0BBgEHIggN6QBtdAEoAQYJCR0dCQgdARATAQkSBwEBBAECBx0BFAEJDQICERMBAYIBAQwBEwESBAEBDxEOCAICAgICAgICCA8ELxUEAVAILwJUAbRtAFw6ZUkAARIdAQBA7QETdwAXCQQFAZ8hpCcBBA8BARtFWVIBARoPE1ACAgICAgICAgICAgICAgICAgICAgICAgICAgICAgICAgICAgICAgICAgICAgICAgICAgICAgICAgICAgICAgICAgICAgICAgICAgMDAwMDHQgUBFRKHDxP9QEOJwIoDwcNAUQAAywAfhAPAX0BRwkID50kmgRJIwIEAQBrHQMBoDp6AY/SyW0AhsbrAwUeBQcTElUBDgsBCA4GBw4eBAIDBgICAS4TAQkBewEiHQEmBwEBHS8BEA4JAQ9iAQUBAQQCBgEBARIPARQUARMoKBQGCwcBHlUEAf1Sm3cAGgFLDgEKsCkBAw4pMyJLHoIBSHdVAQ0BARRQwI1IZRkBBC8PAgICAgICAgICAgICAgICAgICAgICAgICAgICAgICAgICAgICAgICAgICAgICAgICAgICAgICAgICAgICAgICAgICAgICAgICAQIDHQYECAgFAQI0EgGakoUAZTceLQgSWpszZ1ABgwAuJwwCASgoDwWMACsAADIBBw/7uXYmBQFpWUUqOrwPHQEBBQESAQQvARAaKAsBHnsBYgEBEgYOHQcBLy8BAWIBDQGrS5lHCh5LEAEBUA0RCwEGAQFVDgMBFAIDFQEBDhASAS4TAAFwjHsMqwcDSwYGBg/cV++PAgF9AQFlAIoBYiEA7x0BMJhAaAEBMAEdEgERF9PWnwEnAQICAgICAgICAgICAgICAgICAgICAgICAgICAgICAgICAgICAgICAgICAgICAgICAgICAgICAgICAgICAgICAgICAgICAgICAgEBAx0ECQcUECIFAQERGgmr9n7MYADCX2EATAmOaTNXJDKAQ9N1AQEBgilnM/EBEQQJAYUAdDAaAR0DBEsnBANwEgYRYgMDAasBAQEUAQEUAScBSxEBGgcnFAEBAgGCBgGOQMzwZQCdNXIFBgFVDwEQAQcJBgENAQgBAQEBBAEBEwEBAQAAFwBRZSIBAS0BGhIBAk0AAQHZARQMvJ4ktgFQiEzWAQECTG0ZAQEIAQ0mDgHHg/snCAgCAgICAgICAgICAgICAgICAgICAgICAgICAgICAgICAgICAgICAgICAgICAgICAgICAgICAgICAgICAgICAgICAgICAgICAgIBAgIdBgQICAMBDxUvAgEeFBEFAQYdAQ8MBgEAG51CzWUAAQ/ybwAAdPkAbQDbBgQBAZ8BIwCeE30GAwEBLgEQEHi/aCIGHgEOD5khAGu5g01U5AF7Afr6jPMw4wERAQErAPsCBhEBHe9RZVjAYsCo+vodRwEGDxEIDAEBDgEBFAEnKA/5522A8QBE1C4BFAEBe1IAUQEeARUdAS4F/DZXQhDNZ7cTATI6YwwBAycBAXsBqiQACQFLAgICAgICAgICAgICAgICAgICAgICAgICAgICAgICAgICAgICAgICAgICAgICAgICAgICAgICAgICAgICAgICAgICAgICAgICAwICAgICAQEdBwEBAScaCAEBFB0BEhEBAQEQAEUUAQ8bbe8HARQ4LQBRAINhIekRBksDSwEAAAECBwQBFBEBeWsbAABlMzOJAQgBAHwDJ499KW3R2wfpOiTsAERvMagBAL2YFBIBjAYSAfkbOiFtsEw6aR4vEAEdAQ4BiMRuYG5ACwF9Ay1FOtPVJACgzBMIBwFJGygBGgEBER4U080BTUkFKEeDtY8BkmUPDAcBHg4BGieZiGUBAQICAgICAgICAgICAgICAgICAgICAgICAgICAgICAgICAgICAgICAgICAgICAgICAgICAgICAgICAgICAgICAgICAgICAgICAgMDAgEBAQEBHQkTFAEBAQEeAgEEAQEBJw8oS2gY6Hq410xnjKfwugBj8QEegVlgIXOW28wEJEXyBAEoUBkeVXcYhwEBcKpGnQBqo0REEhonA0sFrGsArABU2xvErEnpp+VFZUsBjAEBSx0BDkMAW8oRAcFJAPOHBDABOmfvq/TS72dD9ZAJ20lFalXhAADy9uX3AEMBBgEdARAIAfgAHAEAYAoQeACGDwE8IdVLLwECEQYBAR98whUCAgICAgICAgICAgICAgICAgICAgICAgICAgICAgICAgICAgICAgICAgICAgICAgICAgICAgICAgICAgICAgICAgICAgICAgICAgICAgEBAQQBAQEGDg8CAQkBAQQPBAEBBwl9j3YhANNtXACDISeCHRIBBw1MWQYMUVFFkgApAIcCDGIBATlAYwEdCQ4PEhoC7oQAG6onAzQaBAHvotNua0BgdQEPWoBJSSoOFQECDQEuAR0Zy28AZxIKAQEAPCwBHUgAAY8BHYcF3QDN0ybeJCoAHQEAAAAAUY04AQ0DARABBQEIziAAKUgAEocUJLsBHQAAAQEDBwIoAQUnACECAgICAgICAgICAgICAgICAgICAgICAgICAgICAgICAgICAgICAgICAgICAgICAgICAgICAgICAgICAgICAgICAgICAgICAgICAQICAwMdBgYGAQEBAQEBAwcBHQ0BARABBgYBESIdDwEB67BJAQE5CQIECygTrrmMARoJAtd/ABtnpS0BIgV70QBQcAEDCQceAR4MPTMb7AEmARKoHh2qXlcAAOAGEQ4ISrAbknbtVAECGQENjBGHkkUAdicEAe11QABAQBAEBAcNGQkH33ZX5oVgAEMFAXSwbhoJEwERAQMBCBIeCQEmUgA6I2uJBGkArAECYwCfBgQdBgYTEglJ0QICAgICAgICAgICAgICAgICAgICAgICAgICAgICAgICAgICAgICAgICAgICAgICAgICAgICAgICAgICAgICAgICAgICAgICAgICAgICAgICAgICAgICAgICAgICAgICAgEdDhIDAS45ARDVTNwBFRQn2QEBWsiwSAEBKEEOBgExG7DqAEQIAYsACgFQRwFLAQ8BEAjTYIMABBEQARkRAXhJIQAhbREBCQUBOgAhRaSfARQBIhMFJ7ckAEgABghHAWJRAD6DYgEDDQFVAQ4PCCplRbAAKqlCPQBXjx0BBwMBAwYIBwkEAwHe1gBrhQCDbQBDAchATHgBCAERAQ+QYQB7DgEIEwEJAQICAgICAgICAgICAgICAgICAgICAgICAgICAgICAgICAgICAgICAgICAgICAgICAgICAgICAgICAgICAgICAgICAgICAgICAgICAgICAgICAgICAgICAgIdAwkPAwEEDAgOBXyw4gEUAR0RAQEBswClBh0dDycBJyBFAOPksIuFYADlAQMMATgNAQcBDdAAZ9NuARIBDwkPBuYqfABhASgSLwYhITpZAHs3BgEOCScBdGEAOucJAY8BGkLoRVnCAR0BEgYaDgFLzz46fNMASdEmPkTpGgEuDQYECAgIBh0CAQHLALuXbYN3ALkdbABJtqcvBwFVAbh3TgEBHggECAECAgICAgICAgICAgICAgICAgICAgICAgICAgICAgICAgICAgICAgICAgICAgICAgICAgICAgICAgICAgICAgICAgICAgICAgICAgICAgICAgICAgICAgICBAEBCQQBAQMuCQGrawB/ExQBEAMODkEzrEIPCAEBBAEobWAOHZOs04MAIa8BJwcBASIBAwEDghtA0wEiAQEIAh3ZyDoAGzyrAREJAddf0d8BAQERDQEZCQ8JGwB/HQ0BAQIIAWVrSHIECQEBAQQiAQFLiUWkOuAYAG1ASQEEARIIBAYdHR0dHQcUL+FZI8PYAGRJ0A8raQCEADBwARIBANgMAQUBDwMdAgICAgICAgICAgICAgICAgICAgICAgICAgICAgICAgICAgICAgICAgICAgICAgICAgICAgICAgICAgICAgICAgICAgICAgICAgICAgICAgICAgICAgICAh0BAQQIAgEDEAE4BgEAawEeEQEBBgQISwAcBA4BARIBBduD3AEiAQdU3VyTAQEnAQIBAQQQAQFamsAIAQYdARMRAR6MAJIqACMOAS8GBFAQjxMRBAEoBi4EB95QHgYBKAEmAWJVUUkAAQYDHgEBLh0iAR5CAAC9CIcsQERJBREBCQgdAgIDBgQPAQEBQQBNAWQASbC9BgFNACEAI02ZAQAAqgcTAQMBAwICAgICAgICAgICAgICAgICAgICAgICAgICAgICAgICAgICAgICAgICAgICAgICAgICAgICAgICAgICAgICAgICAgICAgICAgICAgICAgICAgICAgICAgICAQEDAwEdBxIBE0sPZhxRFAgRHgEGKAS1basBAgIEDgZoRQABJwUTDwEmAQ4vAQETAREGASYVAQgBDwEREQEUDgEvAQEdAVZGSQBSqNe/ltVsTicBAgESERQBFA8nAQEEARCrAZPYXQEBAQQQCAECCAEBMBM2ZwBBAb4AKQHZAQcIAwEBAh0EBhAeAwFiMwDaYbVZZdsdHroca69fPiAuABcTBgYBAQECAgICAgICAgICAgICAgICAgICAgICAgICAgICAgICAgICAgICAgICAgICAgICAgICAgICAgICAgICAgICAgICAgICAgICAgICAgICAgICAgICAgICAgICAwMDAQEBAQQJLx3SDlXB09QBARQBDxpaQgAqFQEBAQHVAWFgJC0NAzQBAScBAQFLAQcCCAYdAYcOEgQCBgYBBw4uAQ0mDwFwAQ18QwAA07AAIW2wjgYTLiYEBgMRAR0PCBABARNiBgYBBAQBBBkEDAEuSxoDNFyJIQARAQwDAQ4JBAMBAQIdBgEGAQIBBIwwAJJlAAAAMwEdLzo8ADxRJDrWFAgQAgYBAgICAgICAgICAgICAgICAgICAgICAgICAgICAgICAgICAgICAgICAgICAgICAgICAgICAgICAgICAgICAgICAgICAgICAgICAgICAgICAgICAgICAgICAgMDAgEBAQICAQFQUQABz2sAlgkIFAMBBgFTALMPByIIAR4UABx9DBABJgkBAVQdAQgBAQMBSwMCARoCHgEBBhQBDgwBHQEImgAAQNB/ozwARZQiNSEkxwEOASgBEAMCEQEPARQBHg5VAQYFAgEBAQEBBAEBFQEMdzphgSgQCAl9BAYDAgECAx0DHQEIAXsBMAGK0QA8ADOdARQRXrcAAGVgFx4eAgkEAQICAgICAgICAgICAgICAgICAgICAgICAgICAgICAgICAgICAgICAgICAgICAgICAgICAgICAgICAgICAgICAgICAgICAgICAgICAgICAgICAgICAgICAgIBAQEBBgcIAycBAVBMAGg5ALYHARABGgFVDjwAygEnJwQAM0QAywEQEgEuJwEBKAEJAQgJAR0BAh0BAQEdEx0BCAEeASK2sEm7AUcFARoBFGlZAFcosGS4Awl9ASjAAQEOCwEaDwUBARABARQBAR4HHQkeBgEOAQFtAFkvARIZBwYdAwICAgIDAR4BAw0BEwEPDgLMAM0AawBUGhIBJoHOAEZLDQEUAwECAgICAgICAgICAgICAgICAgICAgICAgICAgICAgICAgICAgICAgICAgICAgICAgICAgICAgICAgICAgICAgICAgICAgICAgICAgICAgICAgICAgICAgICAgEBAQECAx0BRwECChzExaQASg8BEwEFARBiJJEBGgEDnsZZTAABGQkFAQIBAhABAQEBAwMDAgIBDQEFAQECFAYdGSsAx5B9AQQPEBAQCAFLAcBjAERtwQECEBEFRwEMBg8GBgYBVQEBBh0CAQECAQEDHQMBAh0IyABFALYBDS4oAR0BAQgEAQICAgICAgICARENAqokAGdtfCMEAwEORwDJVQEUBgEEAgICAgICAgICAgICAgICAgICAgICAgICAgICAgICAgICAgICAgICAgICAgICAgICAgICAgICAgICAgICAgICAgICAgICAgICAgICAgICAgICAgICAgICAgIBAQEBAgMdAQMEAQHAwQAAdwAnBxkIDxF9AcKDkAFLCQoBpiFriAMSAS8BLgEBEwEBAQEBAQEBAwEBAQEmEBN4GYgApAGhAi4uEAEBBBMQAwQBARoXbQAAdocBSwEBAycGEBAeAQEHCQEHAQcGAQEBAx0DAQIdCAEXV25MZQEuHY8BSx0BGgECAgICAgICAgkBYg0HqSMAd2AAGwBEALDDoQkBCAIBAwICAgICAgICAgICAgICAgICAgICAgICAgICAgICAgICAgICAgICAgICAgICAgICAgICAgICAgICAgICAgICAgICAgICAgICAgICAgICAgICAgICAgICAgICAQEBAQIDHQwIBQIoAS+QugBZuxQdEwQBEBQBAGEeAQQRFAF0WbA8DoIBBwEBAwEdAwEBAQECAx0UKAEJAQF4LFkAvAEPCQEdEbNfkl9pKW+IM4V5gxx8AINXRXG9Or6PAQYIAXAHAScBHgEOARAdAQMdAwECHQgVHgAAH4O/EAgBBxABAQEQAgICAgICAgIBHgcBBwXAZllhSTh7mmBJmQ0BAQQCAQECAgICAgICAgICAgICAgICAgICAgICAgICAgICAgICAgICAgICAgICAgICAgICAgICAgICAgICAgICAgICAgICAgICAgICAgICAgICAgICAgICAgICAgICAgEBAQECAx0BAR4BFRAFFKAAkgCeEScBGQEQEa8AhgQBAUsQAQE2AB8BBggdBgUIHQMBAQEDCAcBAQEDEgF9sGWxAVU9srNrOklRF4G0Zpy1T7a3t46saUQArLeiACEAADoAhGwNCQEQAR5iAwkBEQEDHQMBAh0IAQa4uWtFAJBVLhoBFBETAQICAgICAgICDwEDDgYIDwQ0rEkAdggUEwEBAgQJBgIBAgICAgICAgICAgICAgICAgICAgICAgICAgICAgICAgICAgICAgICAgICAgICAgICAgICAgICAgICAgICAgICAgICAgICAgICAgICAgICAgICAgICAgICAgIBAQEBAgMdEicIARQBARIUBEUzRD0BGgMMAS8SawABJxIFEQEoBUAAABIBAYwQAQMCAQEdCRMeHgKoHVJMZACpWlmJawAbqh54fQEBBUsBCAEEAXsCVQGFOgETlwskAIQwB1JnAHxYAgGrAQkGBAEBAx0DAQIdCBQIATJMHKyJJAEonwEPARMCAgICAgICAh0BBhMBAgkBDwGtfACuAQEBBggGHQQGAgICAgICAgICAgICAgICAgICAgICAgICAgICAgICAgICAgICAgICAgICAgICAgICAgICAgICAgICAgICAgICAgICAgICAgICAgICAgICAgICAgICAgICAgICAQEBAQIDHQEBAQIGHgEBBwGfoCokKhYdAX0BAUkAAQIBEAEiAXihOkg2VkcBFBQBAQEDBgcTHgwGVCFXSAB3AKKYnAECGgEQAQENJwEBAwMnAQEBASITowCkGQEEAoaTAE+lEqanAABdMQgVARAHAQMdAwECHQgBEQ4HaSqYAFkYAQEnHgEJAgICAgICAgIBDQEBHgEBYhBLASuAAJQeCAgDAQECHQMCAgICAgICAgICAgICAgICAgICAgICAgICAgICAgICAgICAgICAgICAgICAgICAgICAgICAgICAgICAgICAgICAgICAgICAgICAgICAgICAgICAgICAgICAgEBAQECAx0BERoOAQEBAQEMARYAhAEAUWIVmQlnVxABgh0UJwEUAZoASTqbAQwBAQECAx0ECAgIAQAARFUFJwEFDwEeDgIwVSIUAQEJEwYBCAEvJwkBDwGcAG8SMQETDQedIW1MQFo0TEU/AQ4BAQEDHQMBAh0ILgEFJgoMYEwqkp4BHREBDgICAgICAgICEAEBBQEBKAEQAQwBAx4BIggDAQEBAQIdAgICAgICAgICAgICAgICAgICAgICAgICAgICAgICAgICAgICAgICAgICAgICAgICAgICAgICAgICAgICAgICAgICAgICAgICAgICAgICAgICAgICAgICAgEBAQEBAgMdBwEBFB0CBwMIA1Q3W4sTjI0qjgMZAYkqjwEIJwECDQeQkXNMkgEELgEBAgMDAgEBh5NslA4BARABjx1LCQYBAQ0BARQeAQEBBAEUAQEnARMCEZUAKw8EElQIGQ+Wl1ZbAAB3RZgBAQkBAx0DAQIdCAEQBwEBVGpRAHOBEAEBewECAgICAgICAgEoAQEHAwcBDwEGKA8BcA8GAgMICAIBBAICAgICAgICAgICAgICAgICAgICAgICAgICAgICAgICAgICAgICAgICAgICAgICAgICAgICAgICAgICAgICAgICAgICAgICAgICAgICAgICAgICAgICAgICAgICAgICAgICAgICAgICAQ0BDAFFM1QBhRtJBg6GRXyHAQ4eAQELASxnYEWIewEGAS4BARQGAh0dBgYECAgIEw8UCQQdAwICAgICAgICAgMDAwMDAwMDBxMSBQUSEwcUFBQUFBQUFAICAgICAgICAgICAgICAgIEIgkSAQwBJIlFAIoBBAcdAQECAgICAgICAgICAgICAgQEBAQEBAQEAgICAgICAgICAgICAgICAgICAgICAgICAgICAgICAgICAgICAgICAgICAgICAgICAgICAgICAgICAgICAgICAgICAgICAgICAgICAgICAgICAgICAgICAgICAgICAgICAgICAgICAgICAgICAgICAgF7AQEQAHcPDgF+TFsBDwAADQERAQF7AQwUc1F/AICBDBIBghEBAQEDAx0dBgYEBAkIBAYdAgEBAgICAgICAgIDAwMDAwMDAwEBAwYGAwEBHR0dHR0dHR0CAgICAgICAgICAgICAgICARMdBgFQBn8Ag4SDBQEDAQICAgICAgICAgICAgICAgIGBgYGBgYGBgICAgICAgICAgICAgICAgICAgICAgICAgICAgICAgICAgICAgICAgICAgICAgICAgICAgICAgICAgICAgICAgICAgICAgICAgICAgICAgICAgICAgICAgICAgICAgICAgICAgICAgICAgICAgICAgIBFAEJDnV2HQEEAQ5Jd0p4a3kRAS4HEgEvAXpASFoALAEvSwETAQEIAgIDAwMdHR0DAwICAQEBAQICAgICAgICAgICAgICAgIBAQEBAQEBAQEBAQEBAQEBAgICAgICAgICAgICAgICAgEBAQYBewcIFip8PEV9EAEDAwICAgICAgICAgICAgICAwMDAwMDAwMCAgICAgICAgICAgICAgICAgICAgICAgICAgICAgICAgICAgICAgICAgICAgICAgICAgICAgICAgICAgICAgICAgICAgICAgICAgICAgICAgICAgICAgICAgICAgICAgICAgICAgICAgICAgICAgICHQEBDBMPEB0SAR0BAQBtbm8AFRQCAXABDAEuLgBxAT4+BAEoIgEHAQEBAgICAgICAQEBAQEBAQECAgICAgICAgICAgICAgICAwMCAgICAwMDAwMDAwMDAwICAgICAgICAgICAgICAgIIAQEQCQIJAQFyAE1zdAEeHR0DAwMCAgICAgICAgICAgICAgICAgICAgICAgICAgICAgICAgICAgICAgICAgICAgICAgICAgICAgICAgICAgICAgICAgICAgICAgICAgICAgICAgICAgICAgICAgICAgICAgICAgICAgICAgICAgICAgICAgICAgICAgICAgICAgICAgICAgYBCAcuCQgBAS8BHWIBY2QAZQUBRwECBAEBDwVmZ2hpG2oOEAESARkCAgEBAQEBAQEBAgICAwMDAgICAgICAgICAgICAgICAgIBAQEBAQECAwMDAwMDAwMCAgICAgICAgICAgICAgICBgkBHQ0BAicuLmtZAGwmAQYGHR0DAgICAgICAgICAgIBAQEBAQEBAQICAgICAgICAgICAgICAgICAgICAgICAgICAgICAgICAgICAgICAgICAgICAgICAgICAgICAgICAgICAgICAgICAgICAgICAgICAgICAgICAgICAgICAgICAgICAgICAgICAgICAgICAgICAgICAgIdARQCLg4eASYQEC4iEAEAWwBcAQEdCBQmHgEBXQBeAV9gNAYBHRABAwMCAgEBAQEDAwMDAx0dHQICAgICAgICAQEBAQEBAQEDAgEBAQECAwEBAQEBAQEBAgICAgICAgICAgICAgICAgENAQERCQEdAQEZTGFFAQEEBAYdAwICAgICAgICAgICAgICAgICAgICAgICAgICAgICAgICAgICAgICAgICAgICAgICAgICAgICAgICAgICAgICAgICAgICAgICAgICAgICAgICAgICAgICAgICAgICAgICAgICAgICAgICAgICAgICAgICAgICAgICAgICAgICAgICAgICAwEJCAgBAQQoASgQASYBIkBNSFNUERQBAQFVBgEAQFY3AFcoBAESAR0dAwMCAgEBAwMDAwMDAgICAgICAgICAgEBAQEBAQEBHR0dHR0dHR0BAQEBAQEBAQICAgICAgICAgICAgICAgIBEAIBAhEBAUsBBFhZJABaCAQEBgMDAgECAgICAgICAgMDAwMDAwMDAgICAgICAgICAgICAgICAgICAgICAgICAgICAgICAgICAgICAgICAgICAgICAgICAgICAgICAgICAgICAgICAgICAgICAgICAgICAgICAgICAgICAgICAgICAgICAgICAgICAgICAgICAgICAgICAgMCCAEBBhMBAUcBFB4GBwcBSElKCB0BHgFLAS8nEExNEE4ATwweAQUGBh0dAwICAgMDAwICAQEBAgICAgICAgIBAQEBAQEBAQEBAQICAQEBAgICAgICAgICAgICAgICAgICAgICAgICAwEHEwEHAQ8BUAEBC0RRUggIBAYdAwIBAgICAgICAgIDAwMDAwMDAwICAgICAgICAgICAgICAgICAgICAgICAgICAgICAgICAgICAgICAgICAgICAgICAgICAgICAgICAgICAgICAgICAgICAgICAgICAgICAgICAgICAgICAgICAgICAgICAgICAgICAgICAgICAgICAgICAgICAgICAgEDBAkHCQQdJwY8AAEJCQEBAQEeGhE9Kj4HP0BBAQEmHQIBAQMDAQECAgICAgICAgICAgICAgICAgICAgICAgICAgICAgICAgICAgICAgICAgICAgICAgICAgICAgICAgICAgICAgICDwEJBkJDREVGAQcOAScBAwICAgICAgICAgICAgICAgICAgICAgICAgICAgICAgICAgICAgICAgICAgICAgICAgICAgICAgICAgICAgICAgICAgICAgICAgICAgICAgICAgICAgICAgICAgICAgICAgICAgICAgICAgICAgICAgICAgICAgICAgICAgICAgICAgICAgICAgIBAwYICQgGHQEeMjMFHQEOBggIBQUBATQcNQEqNjcBEgYDAQEDAwIBAgICAgICAgICAgICAgICAgICAgICAgICAgICAgICAgICAgICAgICAgICAgICAgICAgICAgICAgICAgICAgICAgEQOCcBATk6Ow0BAQERAQgCAgICAgICAgICAgICAgICAgICAgICAgICAgICAgICAgICAgICAgICAgICAgICAgICAgICAgICAgICAgICAgICAgICAgICAgICAgICAgICAgICAgICAgICAgICAgICAgICAgICAgICAgICAgICAgICAgICAgICAgICAgICAgICAgICAgICAgICAQMGBAgEHQMoAiILAQ8BAQEBBhIiBQYBKQAqKywYLQEEHQEBAgMCAQICAgICAgICAgICAgICAgICAgICAgICAgICAgICAgICAgICAgICAgICAgICAgICAgICAgICAgICAgICAgICAgIIAS4vCAEBMDEPBxADAQEOAgICAgICAgICAgICAgICAgICAgICAgICAgICAgICAgICAgICAgICAgICAgICAgICAgICAgICAgICAgICAgICAgICAgICAgICAgICAgICAgICAgICAgICAgICAgICAgICAgICAgICAgICAgICAgICAgICAgICAgICAgICAgICAgICAgICAgICAgIDHQYGHQMCCQEBAQIBAgEDAQYDAQkeCQEjJCUAABQdCQYCAQIDAgECAgICAgICAgICAgICAgICAgICAgICAgICAgICAgICAgICAgICAgICAgICAgICAgICAgICAgICAgICAgICAgICFAEJAgEmBQEBAQgnEwEBCQICAgICAgICAgICAgICAgICAgICAgICAgICAgICAgICAgICAgICAgICAgICAgICAgICAgICAgICAgICAgICAgICAgICAgICAgICAgICAgICAgICAgICAgICAgICAgICAgICAgICAgICAgICAgICAgICAgICAgICAgICAgICAgICAgICAgICAgICAwMDAwMCAgECDhoPARAEAQEIBwEBAQECAR8AICEiDBQEAgEBAgIBAgICAgICAgICAgICAgICAgICAgICAgICAgICAgICAgICAgICAgICAgICAgICAgICAgICAgICAgICAgICAgICAgEQHQECAQEMHQ4BARQDHQECAgICAgICAgICAgICAgICAgICAgICAgICAgICAgICAgICAgICAgICAgICAgICAgICAgICAgICAgICAgICAgICAgICAgICAgICAgICAgICAgICAgICAgICAgICAgICAgICAgICAgICAgICAgICAgICAgICAgICAgICAgICAgICAgICAgICAgICAwMCAgEBAQEFAQEBAQERAQEBAQkOCQYPGgETGwAAHAETCAMBAQICAgICAgICAgICAgICAgICAgICAgICAgICAgICAgICAgICAgICAgICAgICAgICAgICAgICAgICAgICAgICAgICAgIBAQEdEgcBAQQeAQEBAgYBAgICAgICAgICAgICAgICAgICAgICAgICAgICAgICAgICAgICAgICAgICAgICAgICAgICAgICAgICAgICAgICAgICAgICAgICAgICAgICAgICAgICAgICAgICAgICAgICAgICAgICAgICAgICAgICAgICAgICAgICAgICAgICAgICAgICAgICAgMCAQEBAQEBAQEPEgEGAQEGEwEBAwEBAQgUFRYXGBkBEAkDAQECAwICAgICAgICAgICAgICAgICAgICAgICAgICAgICAgICAgICAgICAgICAgICAgICAgICAgICAgICAgICAgICAgICBAEICAEBDAEBAQ4IAQEBBgICAgICAgICAgICAgICAgICAgICAgICAgICAgICAgICAgICAgICAgICAgICAgICAgICAgICAgICAgICAgICAgICAgICAgICAgICAgICAgICAgICAgICAgICAgICAgICAgICAgICAgICAgICAgICAgICAgICAgICAgICAgICAgICAgICAgICAgIDAgEBAQEBAQQEAQEBBQEGAQUHAQgJAQcFCgsBDA0BBQ4HAwEBAgMDAgICAgICAgICAgICAgICAgICAgICAgICAgICAgICAgICAgICAgICAgICAgICAgICAgICAgICAgICAgICAgICAgEPAQEQAQEHEAEIAQIRAwECAgICAgICAgICAgICAgICAgICAgICAgICAgICAgICAgICAgICAgICAgICAgICAgICAgICAgICAgICAgICAgICAgICAgICAgICAgICAgICAgICAgICAgIC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UAAAAMAAAAAQAAABgAAAAMAAAAAAAAABIAAAAMAAAAAQAAAB4AAAAYAAAACQAAAFAAAAD3AAAAXQAAACUAAAAMAAAAAQAAAFQAAACcAAAACgAAAFAAAABuAAAAXAAAAAEAAABVldtBX0LbQQoAAABQAAAADQAAAEwAAAAAAAAAAAAAAAAAAAD//////////2gAAAAxBUYFNQVPBTEFIAAyBTEFMgUxBUUFMQVGBS8+CQAAAAgAAAAIAAAABwAAAAkAAAADAAAACAAAAAkAAAAIAAAACQAAAAYAAAAJAAAACAAAAEsAAABAAAAAMAAAAAUAAAAgAAAAAQAAAAEAAAAQAAAAAAAAAAAAAAAAAQAAgAAAAAAAAAAAAAAAAAEAAIAAAAAlAAAADAAAAAI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NUAAAB8AAAACQAAAHAAAADNAAAADQAAACEA8AAAAAAAAAAAAAAAgD8AAAAAAAAAAAAAgD8AAAAAAAAAAAAAAAAAAAAAAAAAAAAAAAAAAAAAAAAAACUAAAAMAAAAAAAAgCgAAAAMAAAABAAAACUAAAAMAAAAAQAAABgAAAAMAAAAAAAAABIAAAAMAAAAAQAAABYAAAAMAAAAAAAAAFQAAAAgAQAACgAAAHAAAADUAAAAfAAAAAEAAABVldtBX0LbQQoAAABwAAAAIwAAAEwAAAAEAAAACQAAAHAAAADWAAAAfQAAAJQAAABTAGkAZwBuAGUAZAAgAGIAeQA6ACAAQgBBAEIAQQBZAEEATgAgAEEATgBFAFQAQQAgADcAOAAwADMANwA5ADAAMQA5ADQAPSIGAAAAAwAAAAcAAAAHAAAABgAAAAcAAAADAAAABwAAAAUAAAADAAAAAwAAAAYAAAAHAAAABgAAAAcAAAAFAAAABwAAAAgAAAADAAAABwAAAAgAAAAGAAAABgAAAAcAAAADAAAABgAAAAYAAAAGAAAABgAAAAYAAAAGAAAABgAAAAYAAAAGAAAABgAAABYAAAAMAAAAAAAAACUAAAAMAAAAAgAAAA4AAAAUAAAAAAAAABAAAAAUAAAA</Object>
  <Object Id="idInvalidSigLnImg">AQAAAGwAAAAAAAAAAAAAAP8AAAB/AAAAAAAAAAAAAABzGwAAtQ0AACBFTUYAAAEAVFcAAMo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LADAAAKAAAAAwAAABcAAAAQAAAACgAAAAMAAAAOAAAADgAAAAAA/wEAAAAAAAAAAAAAgD8AAAAAAAAAAAAAgD8AAAAAAAAAAP///wAAAAAAbAAAADQAAACgAAAAEAMAAA4AAAAOAAAAKAAAAA4AAAAOAAAAAQAgAAMAAAAQAwAAAAAAAAAAAAAAAAAAAAAAAAAA/wAA/wAA/wAAAAAAAAAAAAAAAAAAAB4fH4oYGRluAAAAAAAAAAAODzk9NTfW5gAAAAAAAAAAAAAAAAAAAAA7Pe3/AAAAAAAAAAAAAAAAOjs7pjg6Ov84Ojr/CwsLMQAAAAAODzk9NTfW5gAAAAAAAAAAOz3t/wAAAAAAAAAAAAAAAAAAAAA6Ozumpqen//r6+v9OUFD/kZKS/wAAAAAODzk9NTfW5js97f8AAAAAAAAAAAAAAAAAAAAAAAAAADo7O6amp6f/+vr6//r6+v/6+vr/rKysrwAAAAA7Pe3/NTfW5gAAAAAAAAAAAAAAAAAAAAAAAAAAOjs7pqanp//6+vr/+vr6/zw8PD0AAAAAOz3t/wAAAAAODzk9NTfW5gAAAAAAAAAAAAAAAAAAAAA6Ozumpqen//r6+v88PDw9AAAAADs97f8AAAAAAAAAAAAAAAAODzk9NTfW5gAAAAAAAAAAAAAAADo7O6aRkpL/ODo6/zg6Ov8SEhJRAAAAAAAAAAAAAAAAAAAAAAAAAAAAAAAAAAAAAAAAAAAAAAAAOjs7pk5QUP/6+vr/+vr6/6+vr/E7Ozt7SUtLzAAAAAAAAAAAAAAAAAAAAAAAAAAAAAAAAAAAAABFR0f2+vr6//r6+v/6+vr/+vr6//r6+v9ISkr4CwsLMQAAAAAAAAAAAAAAAAAAAAAAAAAAGBkZboiJifb6+vr/+vr6//r6+v/6+vr/+vr6/6anp/8eHx+KAAAAAAAAAAAAAAAAAAAAAAAAAAAYGRluiImJ9vr6+v/6+vr/+vr6//r6+v/6+vr/pqen/x4fH4oAAAAAAAAAAAAAAAAAAAAAAAAAAAsLCzFISkr4+vr6//r6+v/6+vr/+vr6//r6+v9dXl72EhISUQAAAAAAAAAAAAAAAAAAAAAAAAAAAAAAAB4fH4pmZ2f/+vr6//r6+v/6+vr/e319/zk7O7sAAAAAAAAAAAAAAAAAAAAAAAAAAAAAAAAAAAAAAAAAABgZGW44Ojr/ODo6/zg6Ov8eHx+KAAAAAAAAAAAAAAAAAAAAAAAAAAAnAAAAGAAAAAEAAAAAAAAA////AAAAAAAlAAAADAAAAAEAAABMAAAAZAAAACIAAAAEAAAAeQAAABAAAAAiAAAABAAAAFg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egAAABEAAAAlAAAADAAAAAEAAABUAAAAtAAAACMAAAAEAAAAeAAAABAAAAABAAAAVZXbQV9C20EjAAAABAAAABEAAABMAAAAAAAAAAAAAAAAAAAA//////////9wAAAASQBuAHYAYQBsAGkAZAAgAHMAaQBnAG4AYQB0AHUAcgBlAAAAAwAAAAcAAAAFAAAABgAAAAMAAAADAAAABwAAAAMAAAAFAAAAAwAAAAcAAAAHAAAABgAAAAQAAAAHAAAABA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BVldtBX0Lb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B2fVPwAAAAAAAAAABz/QPwAAJEIAAABCJAAAACQAAAAHZ9U/AAAAAAAAAAAHP9A/AAAkQgAAAEIEAAAAcwAAAAwAAAAAAAAADQAAABAAAAApAAAAIA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HsAAAAYAAAAAAAAACEAAAAIAAAAYgAAAAwAAAABAAAAFQAAAAwAAAAEAAAAFQAAAAwAAAAEAAAAUQAAAHQ3AAApAAAAIAAAAPUAAABGAAAAAAAAAAAAAAAAAAAAAAAAAAABAAAzAAAAUAAAACQEAAB0BAAAADMAAAAAAAAgAMwAewAAABgAAAAoAAAAAAEAADMAAAABAAgAAAAAAAAAAAAAAAAAAAAAAP8AAAAAAAAAAAAAAP///wD+/v4A/f39APr6+gDt7e0A+/v7APf39wD5+fkA+Pj4ANHR0QDU1NQA5ubmAOzs7ADy8vIA9fX1APPz8wDv7+8A8PDwAPT09AD29vYA3d3dAIyMjABOTk4AMjIyAOTk5ADq6uoACwsLABwcHAD8/PwA8fHxACsrKwBCQkIADg4OAOfn5wAlJSUACgoKAKCgoADh4eEA7u7uAOnp6QAtLS0AAwMDAICAgAAvLy8Az8/PAOvr6wDj4+MA1tbWAL29vQBBQUEAGRkZANDQ0ABEREQAPj4+AMvLywDV1dUAycnJAA8PDwBcXFwAKCgoAJiYmAAhISEAKSkpAAYGBgDIyMgAxcXFAEVFRQAWFhYABQUFAGBgYADf398AEhISAAcHBwB4eHgA6OjoAAEBAQAxMTEAqqqqAG9vbwDY2NgAHx8fAJmZmQCGhoYA3NzcAOXl5QCJiYkAExMTALu7uwAJCQkAxsbGAB0dHQAaGhoAbm5uAIWFhQA2NjYAEBAQABsbGwDi4uIAWFhYACQkJAAXFxcASEhIAA0NDQDBwcEARkZGAENDQwAMDAwAt7e3AAICAgAsLCwALi4uAN7e3gBKSkoAkJCQAB4eHgCEhIQAbW1tAH9/fwAUFBQA09PTAFtbWwCcnJwA4ODgABgYGADZ2dkAsbGxAI6OjgA3NzcAYWFhANfX1wAICAgAJiYmACMjIwB5eXkAzc3NACIiIgBAQEAAbGxsADk5OQDKysoAYmJiAFJSUgDS0tIAvLy8ADQ0NAAREREAh4eHAKurqwBoaGgApaWlALOzswBwcHAAzMzMALa2tgCTk5MAU1NTAFpaWgDAwMAAzs7OAGdnZwCwsLAANTU1AKSkpAA6OjoAZWVlAKenpwCKiooAwsLCAJaWlgCXl5cA29vbAFFRUQB9fX0AR0dHAHt7ewAEBAQAdnZ2AKmpqQCioqIAUFBQAExMTABWVlYAT09PALm5uQAnJycAPz8/AFlZWQC4uLgAOzs7AFdXVwDExMQAvr6+AE1NTQBJSUkAXl5eACAgIACDg4MAfHx8AGRkZAB3d3cAdHR0AJKSkgBxcXEAn5+fADAwMAC/v78AkZGRAF1dXQAzMzMAY2NjABUVFQCvr68AtbW1ADw8PACIiIgAS0tLANra2gCtra0Ao6OjAGZmZgCampoAw8PDAHNzcwA9PT0Aa2trAF9fXwCysrIAm5ubAIuLiwCBgYEAdXV1AFVVVQA4ODgAKioqAI+PjwCNjY0Aenp6AK6urgBycnIApqamAGlpaQC0tLQAurq6AFRUVACdnZ0ArKysAKioqABqamoAoaGhAMfHxwCCgoIAfn5+AJSUlACVlZUARwcBAw4BAQQPAQgFVQcBJy4QCQcIAQEBAgICAgICAgICAgICAgICAgICAgICAgICBwEBEgEILxKfs5qhWQDCbPK4kJAxnp6QDwEBDhQDEy4BAQFiDhkSAQECBgMBAQEBAQMdAgEBCBAHKAgvspBFOgAkG1QvAQEBAgICAgICAgIaARECARkUHQEBJwcHARETAgEBAgMGCAkSHh0HBgQuAQICAgICAgICAgICAgICAgICAgICAgICAgICAgICAgICAgICAgICAgICAgICAgICAgICAgICAgICAgICAgICAgICAgICAgICAgICAgICAgICAgICAgICAgICAgICAgICAgYQDwceCQEJBgkRBgcQAi4FEwgJCAIBAQICAgICAgICAgICAgICAgICAgICAgICAgkBARoBv2OLALcAAL8BK8QAACpMTCoAAFscZeCzBgEBIgEBJg8RFAYCBAcIAQEBAgEDBgIBAQkeDBmwABwhn6gKJlABAQERBwICAgICAgICAQFXonMAuBRHDi4HEgQSAQECAgIDBgkUDw8CBx0dEQECAgICAgICAgICAgICAgICAgICAgICAgICAgICAgICAgICAgICAgICAgICAgICAgICAgICAgICAgICAgICAgICAgICAgICAgICAgICAgICAgICAgICAgICAgICAgICAgJePAAqSQBAPvleqSIdcA0CBwIBHQQDAwYCAgICAgICAgICAgICAgICAgICAgICAgIBCQEBGV8A30YoAR0EDAEPBwEBAQICCSfH7aUpJAAAAFzHlmwSCRMiCRASEAQBAwgBAwYCAQEJElxrxvEQHQgBFQgBDAkUCAECAgICAgICAgckKu+B7WcAsWxVAQkTDQEBAgICAgYJDwgJAQkDAg4BAgICAgICAgICAgICAgICAgICAgICAgICAgICAgICAgICAgICAgICAgICAgICAgICAgICAgICAgICAgICAgICAgICAgICAgICAgICAgICAgICAgICAgICAgICAgICAgICYEmqDgGCAZZFG20AMwE0AQQJEgEGAQMdAQcCAQECBAEBAR0GAQEGAQEGARABARoBBB0BCAEAawEdJxIJCQIBBgEMDB4BAQkBHQkHBAgTEAf1KkkASLCaAQhQDwEPDwEHAgEUAR0aAQDNHVoQJgI3AwIIHigMGhMDAgICAgICAgICbmGDDwEnVGEAbocnAQMHAQEBDwMBEwgHAgEIFA4BDwgBHgEBEwEEHQEUAQ0QAQYJAwIdAQECEAICAgICAgICAgICAgICAgICAgICAgICAgICAgICAgICAgICAgICAgICAgICAgICAgICAgICAgICAgICAgICAgICAgICAgICAlcA4wEDE3sBARkBqd1FAImBVAEFAQQoAQ8BAQUCARIGBgECAgEdFAQBEQEDEgEBEAEBARRdZWIoAQgGAwcHCRAUAQEBCR0IBwIECB0GFA8IAQFVAXbfQAAAPtyNARIBAQcECQEBDwGwAAEFAQEdIgEGCQ8ODhQdAQICAgICAgICCQEgTDYDAXsJEnxIbVgSAQUPBgEILgFY3HWyAR4RBAEHCQEiARMBAgkBBwEBAQEGAQEBAQgQBgECAgICAgICAgICAgICAgICAgICAgICAgICAgICAgICAgICAgICAgICAgICAgICAgICAgICAgICAgICAgICAgICAgICAgICAgIBhWWWDAEdARIHAQJBHpmFGFk6SRkVBxoBDhMBAQcUAR0BAQMdBgQdAQEJCEsFADoeGh6PTwD+AwgGAgMGBh0GARMaAQEIFB4BHR0BAggIHQgBAQYSAQEBEvkAhQAkW0caARQZAQENuXxVBAUBCAEBBgQEBgMBAQICAgICAgICAgEQFKwAW6sNIg5LAjMhdwQBFARHEwEQNAAAJ1gECAEmAYIBDhQOAhMeCQkRBiciAQ4eDwEBAQEIAgICAgICAgICAgICAgICAgICAgICAgICAgICAgICAgICAgICAgICAgICAgICAgICAgICAgICAgICAgICAgICAgICAgICAgICGQUAbQFHATcBA2IBAQYDDgPjfk4AuagBEwEGDRQBAQgBAQEGDx0BARMUFAEvc3dtIQUFAZ8AQC4EAQMIAQEBAQgBAQkREgISAQIDAQEdBgEdBgEOAQ4ULgEeAQHwNxYAAL2JRg8BDtkAhVQOAgEBDwECAwMBAgYJAgICAgICAgIuARRVWACOnR4BAQoInbBoDbgBECgBJhUAiVdJYxAJAQEuAQEFFAcBCQEBEgEBARoBAQEODwEBDwICAgICAgICAgICAgICAgICAgICAgICAgICAgICAgICAgICAgICAgICAgICAgICAgICAgICAgICAgICAgICAgICAgICAgICAgEPs4oA8xIBGRMBJgEVFAEOAQEJAgEHAxIBDEcBLigBAR0BARQdARIBAUsBOADqy2UbAg0eVwABAQEBDwEBCAYCEBIBAQ0eAwECAgEBAx0BAQEUAQEBBgEQAQE4ASYeAR15IL0AANMAIWcoAQEHAgEBAQIDAwMdBgICAgICAgICAwYQDgFLRo5MEZ8BAatxRDVQEQUaCQFoOmYBMiTIBhEoAR4BKBomLxQIKAEFFQEdDQQBCQ4HAwECAgICAgICAgICAgICAgICAgICAgICAgICAgICAgICAgICAgICAgICAgICAgICAgICAgICAgICAgICAgICAgICAgICAgICAgIMAg4B2USSJwFVAQEIAQEiBAZLAQ0BEksSEw8BEwUBCQMPAQEEHRM00Y0BDQEAWwFNAAEBcGtl6g4BAhABAQkBAQcBAQQPGgEBHR0BAR0dAQMCAS4BEwIOAghVEB0BESYBKBETEiarJpC/AScBDQEBAwIBAgMCAQECAgICAgICAhAJEAUCEx1iZmvWFQGQKC4AKpgCCAELmQBEqx0HAMECAQYUEC8nLzVR6VdzP+sREAETEAEBAQQCAgICAgICAgICAgICAgICAgICAgICAgICAgICAgICAgICAgICAgICAgICAgICAgICAgICAgICAgICAgICAgICAgICAgICAgICARAaewEOdUml4wYeAQYFJwIvSy4BDwEBAR7GOgB5EwQDEQIBCQEU+mVbgQEMAMJL1WEq9REQMySPBgIPAQEUAR4CASXkBAQTAwgEAwMEBAITAQkBFAEDAi4dAQUHLg8CYgEBAQEBCS8PCARLAQECDg8GAQEICQMBAgICAgICAgIOAQQQAQHAAQGm8Xyx3ZRVAT4AAcrIARD5IdtiEiwAQgwTAQEHB/BtY9i3+4sbPicEAQEdCAICCQICAgICAgICAgICAgICAgICAgICAgICAgICAgICAgICAgICAgICAgICAgICAgICAgICAgICAgICAgICAgICAgICAgICAgICAgQBAQEOAQ4OtWcAPmdSAQFLBhQBFQEBEw8UkQCAABgSAQUUHQ4BAQtqPhsUAQDTDwEDTBsBAa5FQh0BBgEHIggN6QBtdAEoAQYJCR0dCQgdARATAQkSBwEBBAECBx0BFAEJDQICERMBAYIBAQwBEwESBAEBDxEOCAICAgICAgICCA8ELxUEAVAILwJUAbRtAFw6ZUkAARIdAQBA7QETdwAXCQQFAZ8hpCcBBA8BARtFWVIBARoPE1ACAgICAgICAgICAgICAgICAgICAgICAgICAgICAgICAgICAgICAgICAgICAgICAgICAgICAgICAgICAgICAgICAgICAgICAgICAgMDAwMDHQgUBFRKHDxP9QEOJwIoDwcNAUQAAywAfhAPAX0BRwkID50kmgRJIwIEAQBrHQMBoDp6AY/SyW0AhsbrAwUeBQcTElUBDgsBCA4GBw4eBAIDBgICAS4TAQkBewEiHQEmBwEBHS8BEA4JAQ9iAQUBAQQCBgEBARIPARQUARMoKBQGCwcBHlUEAf1Sm3cAGgFLDgEKsCkBAw4pMyJLHoIBSHdVAQ0BARRQwI1IZRkBBC8PAgICAgICAgICAgICAgICAgICAgICAgICAgICAgICAgICAgICAgICAgICAgICAgICAgICAgICAgICAgICAgICAgICAgICAgICAQIDHQYECAgFAQI0EgGakoUAZTceLQgSWpszZ1ABgwAuJwwCASgoDwWMACsAADIBBw/7uXYmBQFpWUUqOrwPHQEBBQESAQQvARAaKAsBHnsBYgEBEgYOHQcBLy8BAWIBDQGrS5lHCh5LEAEBUA0RCwEGAQFVDgMBFAIDFQEBDhASAS4TAAFwjHsMqwcDSwYGBg/cV++PAgF9AQFlAIoBYiEA7x0BMJhAaAEBMAEdEgERF9PWnwEnAQICAgICAgICAgICAgICAgICAgICAgICAgICAgICAgICAgICAgICAgICAgICAgICAgICAgICAgICAgICAgICAgICAgICAgICAgEBAx0ECQcUECIFAQERGgmr9n7MYADCX2EATAmOaTNXJDKAQ9N1AQEBgilnM/EBEQQJAYUAdDAaAR0DBEsnBANwEgYRYgMDAasBAQEUAQEUAScBSxEBGgcnFAEBAgGCBgGOQMzwZQCdNXIFBgFVDwEQAQcJBgENAQgBAQEBBAEBEwEBAQAAFwBRZSIBAS0BGhIBAk0AAQHZARQMvJ4ktgFQiEzWAQECTG0ZAQEIAQ0mDgHHg/snCAgCAgICAgICAgICAgICAgICAgICAgICAgICAgICAgICAgICAgICAgICAgICAgICAgICAgICAgICAgICAgICAgICAgICAgICAgIBAgIdBgQICAMBDxUvAgEeFBEFAQYdAQ8MBgEAG51CzWUAAQ/ybwAAdPkAbQDbBgQBAZ8BIwCeE30GAwEBLgEQEHi/aCIGHgEOD5khAGu5g01U5AF7Afr6jPMw4wERAQErAPsCBhEBHe9RZVjAYsCo+vodRwEGDxEIDAEBDgEBFAEnKA/5522A8QBE1C4BFAEBe1IAUQEeARUdAS4F/DZXQhDNZ7cTATI6YwwBAycBAXsBqiQACQFLAgICAgICAgICAgICAgICAgICAgICAgICAgICAgICAgICAgICAgICAgICAgICAgICAgICAgICAgICAgICAgICAgICAgICAgICAwICAgICAQEdBwEBAScaCAEBFB0BEhEBAQEQAEUUAQ8bbe8HARQ4LQBRAINhIekRBksDSwEAAAECBwQBFBEBeWsbAABlMzOJAQgBAHwDJ499KW3R2wfpOiTsAERvMagBAL2YFBIBjAYSAfkbOiFtsEw6aR4vEAEdAQ4BiMRuYG5ACwF9Ay1FOtPVJACgzBMIBwFJGygBGgEBER4U080BTUkFKEeDtY8BkmUPDAcBHg4BGieZiGUBAQICAgICAgICAgICAgICAgICAgICAgICAgICAgICAgICAgICAgICAgICAgICAgICAgICAgICAgICAgICAgICAgICAgICAgICAgMDAgEBAQEBHQkTFAEBAQEeAgEEAQEBJw8oS2gY6Hq410xnjKfwugBj8QEegVlgIXOW28wEJEXyBAEoUBkeVXcYhwEBcKpGnQBqo0REEhonA0sFrGsArABU2xvErEnpp+VFZUsBjAEBSx0BDkMAW8oRAcFJAPOHBDABOmfvq/TS72dD9ZAJ20lFalXhAADy9uX3AEMBBgEdARAIAfgAHAEAYAoQeACGDwE8IdVLLwECEQYBAR98whUCAgICAgICAgICAgICAgICAgICAgICAgICAgICAgICAgICAgICAgICAgICAgICAgICAgICAgICAgICAgICAgICAgICAgICAgICAgICAgEBAQQBAQEGDg8CAQkBAQQPBAEBBwl9j3YhANNtXACDISeCHRIBBw1MWQYMUVFFkgApAIcCDGIBATlAYwEdCQ4PEhoC7oQAG6onAzQaBAHvotNua0BgdQEPWoBJSSoOFQECDQEuAR0Zy28AZxIKAQEAPCwBHUgAAY8BHYcF3QDN0ybeJCoAHQEAAAAAUY04AQ0DARABBQEIziAAKUgAEocUJLsBHQAAAQEDBwIoAQUnACECAgICAgICAgICAgICAgICAgICAgICAgICAgICAgICAgICAgICAgICAgICAgICAgICAgICAgICAgICAgICAgICAgICAgICAgICAQICAwMdBgYGAQEBAQEBAwcBHQ0BARABBgYBESIdDwEB67BJAQE5CQIECygTrrmMARoJAtd/ABtnpS0BIgV70QBQcAEDCQceAR4MPTMb7AEmARKoHh2qXlcAAOAGEQ4ISrAbknbtVAECGQENjBGHkkUAdicEAe11QABAQBAEBAcNGQkH33ZX5oVgAEMFAXSwbhoJEwERAQMBCBIeCQEmUgA6I2uJBGkArAECYwCfBgQdBgYTEglJ0QICAgICAgICAgICAgICAgICAgICAgICAgICAgICAgICAgICAgICAgICAgICAgICAgICAgICAgICAgICAgICAgICAgICAgICAgICAgICAgICAgICAgICAgICAgICAgICAgEdDhIDAS45ARDVTNwBFRQn2QEBWsiwSAEBKEEOBgExG7DqAEQIAYsACgFQRwFLAQ8BEAjTYIMABBEQARkRAXhJIQAhbREBCQUBOgAhRaSfARQBIhMFJ7ckAEgABghHAWJRAD6DYgEDDQFVAQ4PCCplRbAAKqlCPQBXjx0BBwMBAwYIBwkEAwHe1gBrhQCDbQBDAchATHgBCAERAQ+QYQB7DgEIEwEJAQICAgICAgICAgICAgICAgICAgICAgICAgICAgICAgICAgICAgICAgICAgICAgICAgICAgICAgICAgICAgICAgICAgICAgICAgICAgICAgICAgICAgICAgIdAwkPAwEEDAgOBXyw4gEUAR0RAQEBswClBh0dDycBJyBFAOPksIuFYADlAQMMATgNAQcBDdAAZ9NuARIBDwkPBuYqfABhASgSLwYhITpZAHs3BgEOCScBdGEAOucJAY8BGkLoRVnCAR0BEgYaDgFLzz46fNMASdEmPkTpGgEuDQYECAgIBh0CAQHLALuXbYN3ALkdbABJtqcvBwFVAbh3TgEBHggECAECAgICAgICAgICAgICAgICAgICAgICAgICAgICAgICAgICAgICAgICAgICAgICAgICAgICAgICAgICAgICAgICAgICAgICAgICAgICAgICAgICAgICAgICBAEBCQQBAQMuCQGrawB/ExQBEAMODkEzrEIPCAEBBAEobWAOHZOs04MAIa8BJwcBASIBAwEDghtA0wEiAQEIAh3ZyDoAGzyrAREJAddf0d8BAQERDQEZCQ8JGwB/HQ0BAQIIAWVrSHIECQEBAQQiAQFLiUWkOuAYAG1ASQEEARIIBAYdHR0dHQcUL+FZI8PYAGRJ0A8raQCEADBwARIBANgMAQUBDwMdAgICAgICAgICAgICAgICAgICAgICAgICAgICAgICAgICAgICAgICAgICAgICAgICAgICAgICAgICAgICAgICAgICAgICAgICAgICAgICAgICAgICAgICAh0BAQQIAgEDEAE4BgEAawEeEQEBBgQISwAcBA4BARIBBduD3AEiAQdU3VyTAQEnAQIBAQQQAQFamsAIAQYdARMRAR6MAJIqACMOAS8GBFAQjxMRBAEoBi4EB95QHgYBKAEmAWJVUUkAAQYDHgEBLh0iAR5CAAC9CIcsQERJBREBCQgdAgIDBgQPAQEBQQBNAWQASbC9BgFNACEAI02ZAQAAqgcTAQMBAwICAgICAgICAgICAgICAgICAgICAgICAgICAgICAgICAgICAgICAgICAgICAgICAgICAgICAgICAgICAgICAgICAgICAgICAgICAgICAgICAgICAgICAgICAQEDAwEdBxIBE0sPZhxRFAgRHgEGKAS1basBAgIEDgZoRQABJwUTDwEmAQ4vAQETAREGASYVAQgBDwEREQEUDgEvAQEdAVZGSQBSqNe/ltVsTicBAgESERQBFA8nAQEEARCrAZPYXQEBAQQQCAECCAEBMBM2ZwBBAb4AKQHZAQcIAwEBAh0EBhAeAwFiMwDaYbVZZdsdHroca69fPiAuABcTBgYBAQECAgICAgICAgICAgICAgICAgICAgICAgICAgICAgICAgICAgICAgICAgICAgICAgICAgICAgICAgICAgICAgICAgICAgICAgICAgICAgICAgICAgICAgICAwMDAQEBAQQJLx3SDlXB09QBARQBDxpaQgAqFQEBAQHVAWFgJC0NAzQBAScBAQFLAQcCCAYdAYcOEgQCBgYBBw4uAQ0mDwFwAQ18QwAA07AAIW2wjgYTLiYEBgMRAR0PCBABARNiBgYBBAQBBBkEDAEuSxoDNFyJIQARAQwDAQ4JBAMBAQIdBgEGAQIBBIwwAJJlAAAAMwEdLzo8ADxRJDrWFAgQAgYBAgICAgICAgICAgICAgICAgICAgICAgICAgICAgICAgICAgICAgICAgICAgICAgICAgICAgICAgICAgICAgICAgICAgICAgICAgICAgICAgICAgICAgICAgMDAgEBAQICAQFQUQABz2sAlgkIFAMBBgFTALMPByIIAR4UABx9DBABJgkBAVQdAQgBAQMBSwMCARoCHgEBBhQBDgwBHQEImgAAQNB/ozwARZQiNSEkxwEOASgBEAMCEQEPARQBHg5VAQYFAgEBAQEBBAEBFQEMdzphgSgQCAl9BAYDAgECAx0DHQEIAXsBMAGK0QA8ADOdARQRXrcAAGVgFx4eAgkEAQICAgICAgICAgICAgICAgICAgICAgICAgICAgICAgICAgICAgICAgICAgICAgICAgICAgICAgICAgICAgICAgICAgICAgICAgICAgICAgICAgICAgICAgIBAQEBBgcIAycBAVBMAGg5ALYHARABGgFVDjwAygEnJwQAM0QAywEQEgEuJwEBKAEJAQgJAR0BAh0BAQEdEx0BCAEeASK2sEm7AUcFARoBFGlZAFcosGS4Awl9ASjAAQEOCwEaDwUBARABARQBAR4HHQkeBgEOAQFtAFkvARIZBwYdAwICAgIDAR4BAw0BEwEPDgLMAM0AawBUGhIBJoHOAEZLDQEUAwECAgICAgICAgICAgICAgICAgICAgICAgICAgICAgICAgICAgICAgICAgICAgICAgICAgICAgICAgICAgICAgICAgICAgICAgICAgICAgICAgICAgICAgICAgEBAQECAx0BRwECChzExaQASg8BEwEFARBiJJEBGgEDnsZZTAABGQkFAQIBAhABAQEBAwMDAgIBDQEFAQECFAYdGSsAx5B9AQQPEBAQCAFLAcBjAERtwQECEBEFRwEMBg8GBgYBVQEBBh0CAQECAQEDHQMBAh0IyABFALYBDS4oAR0BAQgEAQICAgICAgICARENAqokAGdtfCMEAwEORwDJVQEUBgEEAgICAgICAgICAgICAgICAgICAgICAgICAgICAgICAgICAgICAgICAgICAgICAgICAgICAgICAgICAgICAgICAgICAgICAgICAgICAgICAgICAgICAgICAgIBAQEBAgMdAQMEAQHAwQAAdwAnBxkIDxF9AcKDkAFLCQoBpiFriAMSAS8BLgEBEwEBAQEBAQEBAwEBAQEmEBN4GYgApAGhAi4uEAEBBBMQAwQBARoXbQAAdocBSwEBAycGEBAeAQEHCQEHAQcGAQEBAx0DAQIdCAEXV25MZQEuHY8BSx0BGgECAgICAgICAgkBYg0HqSMAd2AAGwBEALDDoQkBCAIBAwICAgICAgICAgICAgICAgICAgICAgICAgICAgICAgICAgICAgICAgICAgICAgICAgICAgICAgICAgICAgICAgICAgICAgICAgICAgICAgICAgICAgICAgICAQEBAQIDHQwIBQIoAS+QugBZuxQdEwQBEBQBAGEeAQQRFAF0WbA8DoIBBwEBAwEdAwEBAQECAx0UKAEJAQF4LFkAvAEPCQEdEbNfkl9pKW+IM4V5gxx8AINXRXG9Or6PAQYIAXAHAScBHgEOARAdAQMdAwECHQgVHgAAH4O/EAgBBxABAQEQAgICAgICAgIBHgcBBwXAZllhSTh7mmBJmQ0BAQQCAQECAgICAgICAgICAgICAgICAgICAgICAgICAgICAgICAgICAgICAgICAgICAgICAgICAgICAgICAgICAgICAgICAgICAgICAgICAgICAgICAgICAgICAgICAgEBAQECAx0BAR4BFRAFFKAAkgCeEScBGQEQEa8AhgQBAUsQAQE2AB8BBggdBgUIHQMBAQEDCAcBAQEDEgF9sGWxAVU9srNrOklRF4G0Zpy1T7a3t46saUQArLeiACEAADoAhGwNCQEQAR5iAwkBEQEDHQMBAh0IAQa4uWtFAJBVLhoBFBETAQICAgICAgICDwEDDgYIDwQ0rEkAdggUEwEBAgQJBgIBAgICAgICAgICAgICAgICAgICAgICAgICAgICAgICAgICAgICAgICAgICAgICAgICAgICAgICAgICAgICAgICAgICAgICAgICAgICAgICAgICAgICAgICAgIBAQEBAgMdEicIARQBARIUBEUzRD0BGgMMAS8SawABJxIFEQEoBUAAABIBAYwQAQMCAQEdCRMeHgKoHVJMZACpWlmJawAbqh54fQEBBUsBCAEEAXsCVQGFOgETlwskAIQwB1JnAHxYAgGrAQkGBAEBAx0DAQIdCBQIATJMHKyJJAEonwEPARMCAgICAgICAh0BBhMBAgkBDwGtfACuAQEBBggGHQQGAgICAgICAgICAgICAgICAgICAgICAgICAgICAgICAgICAgICAgICAgICAgICAgICAgICAgICAgICAgICAgICAgICAgICAgICAgICAgICAgICAgICAgICAgICAQEBAQIDHQEBAQIGHgEBBwGfoCokKhYdAX0BAUkAAQIBEAEiAXihOkg2VkcBFBQBAQEDBgcTHgwGVCFXSAB3AKKYnAECGgEQAQENJwEBAwMnAQEBASITowCkGQEEAoaTAE+lEqanAABdMQgVARAHAQMdAwECHQgBEQ4HaSqYAFkYAQEnHgEJAgICAgICAgIBDQEBHgEBYhBLASuAAJQeCAgDAQECHQMCAgICAgICAgICAgICAgICAgICAgICAgICAgICAgICAgICAgICAgICAgICAgICAgICAgICAgICAgICAgICAgICAgICAgICAgICAgICAgICAgICAgICAgICAgEBAQECAx0BERoOAQEBAQEMARYAhAEAUWIVmQlnVxABgh0UJwEUAZoASTqbAQwBAQECAx0ECAgIAQAARFUFJwEFDwEeDgIwVSIUAQEJEwYBCAEvJwkBDwGcAG8SMQETDQedIW1MQFo0TEU/AQ4BAQEDHQMBAh0ILgEFJgoMYEwqkp4BHREBDgICAgICAgICEAEBBQEBKAEQAQwBAx4BIggDAQEBAQIdAgICAgICAgICAgICAgICAgICAgICAgICAgICAgICAgICAgICAgICAgICAgICAgICAgICAgICAgICAgICAgICAgICAgICAgICAgICAgICAgICAgICAgICAgEBAQEBAgMdBwEBFB0CBwMIA1Q3W4sTjI0qjgMZAYkqjwEIJwECDQeQkXNMkgEELgEBAgMDAgEBh5NslA4BARABjx1LCQYBAQ0BARQeAQEBBAEUAQEnARMCEZUAKw8EElQIGQ+Wl1ZbAAB3RZgBAQkBAx0DAQIdCAEQBwEBVGpRAHOBEAEBewECAgICAgICAgEoAQEHAwcBDwEGKA8BcA8GAgMICAIBBAICAgICAgICAgICAgICAgICAgICAgICAgICAgICAgICAgICAgICAgICAgICAgICAgICAgICAgICAgICAgICAgICAgICAgICAgICAgICAgICAgICAgICAgICAgICAgICAgICAgICAgICAQ0BDAFFM1QBhRtJBg6GRXyHAQ4eAQELASxnYEWIewEGAS4BARQGAh0dBgYECAgIEw8UCQQdAwICAgICAgICAgMDAwMDAwMDBxMSBQUSEwcUFBQUFBQUFAICAgICAgICAgICAgICAgIEIgkSAQwBJIlFAIoBBAcdAQECAgICAgICAgICAgICAgQEBAQEBAQEAgICAgICAgICAgICAgICAgICAgICAgICAgICAgICAgICAgICAgICAgICAgICAgICAgICAgICAgICAgICAgICAgICAgICAgICAgICAgICAgICAgICAgICAgICAgICAgICAgICAgICAgICAgICAgICAgF7AQEQAHcPDgF+TFsBDwAADQERAQF7AQwUc1F/AICBDBIBghEBAQEDAx0dBgYEBAkIBAYdAgEBAgICAgICAgIDAwMDAwMDAwEBAwYGAwEBHR0dHR0dHR0CAgICAgICAgICAgICAgICARMdBgFQBn8Ag4SDBQEDAQICAgICAgICAgICAgICAgIGBgYGBgYGBgICAgICAgICAgICAgICAgICAgICAgICAgICAgICAgICAgICAgICAgICAgICAgICAgICAgICAgICAgICAgICAgICAgICAgICAgICAgICAgICAgICAgICAgICAgICAgICAgICAgICAgICAgICAgICAgIBFAEJDnV2HQEEAQ5Jd0p4a3kRAS4HEgEvAXpASFoALAEvSwETAQEIAgIDAwMdHR0DAwICAQEBAQICAgICAgICAgICAgICAgIBAQEBAQEBAQEBAQEBAQEBAgICAgICAgICAgICAgICAgEBAQYBewcIFip8PEV9EAEDAwICAgICAgICAgICAgICAwMDAwMDAwMCAgICAgICAgICAgICAgICAgICAgICAgICAgICAgICAgICAgICAgICAgICAgICAgICAgICAgICAgICAgICAgICAgICAgICAgICAgICAgICAgICAgICAgICAgICAgICAgICAgICAgICAgICAgICAgICHQEBDBMPEB0SAR0BAQBtbm8AFRQCAXABDAEuLgBxAT4+BAEoIgEHAQEBAgICAgICAQEBAQEBAQECAgICAgICAgICAgICAgICAwMCAgICAwMDAwMDAwMDAwICAgICAgICAgICAgICAgIIAQEQCQIJAQFyAE1zdAEeHR0DAwMCAgICAgICAgICAgICAgICAgICAgICAgICAgICAgICAgICAgICAgICAgICAgICAgICAgICAgICAgICAgICAgICAgICAgICAgICAgICAgICAgICAgICAgICAgICAgICAgICAgICAgICAgICAgICAgICAgICAgICAgICAgICAgICAgICAgYBCAcuCQgBAS8BHWIBY2QAZQUBRwECBAEBDwVmZ2hpG2oOEAESARkCAgEBAQEBAQEBAgICAwMDAgICAgICAgICAgICAgICAgIBAQEBAQECAwMDAwMDAwMCAgICAgICAgICAgICAgICBgkBHQ0BAicuLmtZAGwmAQYGHR0DAgICAgICAgICAgIBAQEBAQEBAQICAgICAgICAgICAgICAgICAgICAgICAgICAgICAgICAgICAgICAgICAgICAgICAgICAgICAgICAgICAgICAgICAgICAgICAgICAgICAgICAgICAgICAgICAgICAgICAgICAgICAgICAgICAgICAgIdARQCLg4eASYQEC4iEAEAWwBcAQEdCBQmHgEBXQBeAV9gNAYBHRABAwMCAgEBAQEDAwMDAx0dHQICAgICAgICAQEBAQEBAQEDAgEBAQECAwEBAQEBAQEBAgICAgICAgICAgICAgICAgENAQERCQEdAQEZTGFFAQEEBAYdAwICAgICAgICAgICAgICAgICAgICAgICAgICAgICAgICAgICAgICAgICAgICAgICAgICAgICAgICAgICAgICAgICAgICAgICAgICAgICAgICAgICAgICAgICAgICAgICAgICAgICAgICAgICAgICAgICAgICAgICAgICAgICAgICAgICAwEJCAgBAQQoASgQASYBIkBNSFNUERQBAQFVBgEAQFY3AFcoBAESAR0dAwMCAgEBAwMDAwMDAgICAgICAgICAgEBAQEBAQEBHR0dHR0dHR0BAQEBAQEBAQICAgICAgICAgICAgICAgIBEAIBAhEBAUsBBFhZJABaCAQEBgMDAgECAgICAgICAgMDAwMDAwMDAgICAgICAgICAgICAgICAgICAgICAgICAgICAgICAgICAgICAgICAgICAgICAgICAgICAgICAgICAgICAgICAgICAgICAgICAgICAgICAgICAgICAgICAgICAgICAgICAgICAgICAgICAgICAgICAgMCCAEBBhMBAUcBFB4GBwcBSElKCB0BHgFLAS8nEExNEE4ATwweAQUGBh0dAwICAgMDAwICAQEBAgICAgICAgIBAQEBAQEBAQEBAQICAQEBAgICAgICAgICAgICAgICAgICAgICAgICAwEHEwEHAQ8BUAEBC0RRUggIBAYdAwIBAgICAgICAgIDAwMDAwMDAwICAgICAgICAgICAgICAgICAgICAgICAgICAgICAgICAgICAgICAgICAgICAgICAgICAgICAgICAgICAgICAgICAgICAgICAgICAgICAgICAgICAgICAgICAgICAgICAgICAgICAgICAgICAgICAgICAgICAgICAgEDBAkHCQQdJwY8AAEJCQEBAQEeGhE9Kj4HP0BBAQEmHQIBAQMDAQECAgICAgICAgICAgICAgICAgICAgICAgICAgICAgICAgICAgICAgICAgICAgICAgICAgICAgICAgICAgICAgICDwEJBkJDREVGAQcOAScBAwICAgICAgICAgICAgICAgICAgICAgICAgICAgICAgICAgICAgICAgICAgICAgICAgICAgICAgICAgICAgICAgICAgICAgICAgICAgICAgICAgICAgICAgICAgICAgICAgICAgICAgICAgICAgICAgICAgICAgICAgICAgICAgICAgICAgICAgIBAwYICQgGHQEeMjMFHQEOBggIBQUBATQcNQEqNjcBEgYDAQEDAwIBAgICAgICAgICAgICAgICAgICAgICAgICAgICAgICAgICAgICAgICAgICAgICAgICAgICAgICAgICAgICAgICAgEQOCcBATk6Ow0BAQERAQgCAgICAgICAgICAgICAgICAgICAgICAgICAgICAgICAgICAgICAgICAgICAgICAgICAgICAgICAgICAgICAgICAgICAgICAgICAgICAgICAgICAgICAgICAgICAgICAgICAgICAgICAgICAgICAgICAgICAgICAgICAgICAgICAgICAgICAgICAQMGBAgEHQMoAiILAQ8BAQEBBhIiBQYBKQAqKywYLQEEHQEBAgMCAQICAgICAgICAgICAgICAgICAgICAgICAgICAgICAgICAgICAgICAgICAgICAgICAgICAgICAgICAgICAgICAgIIAS4vCAEBMDEPBxADAQEOAgICAgICAgICAgICAgICAgICAgICAgICAgICAgICAgICAgICAgICAgICAgICAgICAgICAgICAgICAgICAgICAgICAgICAgICAgICAgICAgICAgICAgICAgICAgICAgICAgICAgICAgICAgICAgICAgICAgICAgICAgICAgICAgICAgICAgICAgIDHQYGHQMCCQEBAQIBAgEDAQYDAQkeCQEjJCUAABQdCQYCAQIDAgECAgICAgICAgICAgICAgICAgICAgICAgICAgICAgICAgICAgICAgICAgICAgICAgICAgICAgICAgICAgICAgICFAEJAgEmBQEBAQgnEwEBCQICAgICAgICAgICAgICAgICAgICAgICAgICAgICAgICAgICAgICAgICAgICAgICAgICAgICAgICAgICAgICAgICAgICAgICAgICAgICAgICAgICAgICAgICAgICAgICAgICAgICAgICAgICAgICAgICAgICAgICAgICAgICAgICAgICAgICAgICAwMDAwMCAgECDhoPARAEAQEIBwEBAQECAR8AICEiDBQEAgEBAgIBAgICAgICAgICAgICAgICAgICAgICAgICAgICAgICAgICAgICAgICAgICAgICAgICAgICAgICAgICAgICAgICAgEQHQECAQEMHQ4BARQDHQECAgICAgICAgICAgICAgICAgICAgICAgICAgICAgICAgICAgICAgICAgICAgICAgICAgICAgICAgICAgICAgICAgICAgICAgICAgICAgICAgICAgICAgICAgICAgICAgICAgICAgICAgICAgICAgICAgICAgICAgICAgICAgICAgICAgICAgICAwMCAgEBAQEFAQEBAQERAQEBAQkOCQYPGgETGwAAHAETCAMBAQICAgICAgICAgICAgICAgICAgICAgICAgICAgICAgICAgICAgICAgICAgICAgICAgICAgICAgICAgICAgICAgICAgIBAQEdEgcBAQQeAQEBAgYBAgICAgICAgICAgICAgICAgICAgICAgICAgICAgICAgICAgICAgICAgICAgICAgICAgICAgICAgICAgICAgICAgICAgICAgICAgICAgICAgICAgICAgICAgICAgICAgICAgICAgICAgICAgICAgICAgICAgICAgICAgICAgICAgICAgICAgICAgMCAQEBAQEBAQEPEgEGAQEGEwEBAwEBAQgUFRYXGBkBEAkDAQECAwICAgICAgICAgICAgICAgICAgICAgICAgICAgICAgICAgICAgICAgICAgICAgICAgICAgICAgICAgICAgICAgICBAEICAEBDAEBAQ4IAQEBBgICAgICAgICAgICAgICAgICAgICAgICAgICAgICAgICAgICAgICAgICAgICAgICAgICAgICAgICAgICAgICAgICAgICAgICAgICAgICAgICAgICAgICAgICAgICAgICAgICAgICAgICAgICAgICAgICAgICAgICAgICAgICAgICAgICAgICAgIDAgEBAQEBAQQEAQEBBQEGAQUHAQgJAQcFCgsBDA0BBQ4HAwEBAgMDAgICAgICAgICAgICAgICAgICAgICAgICAgICAgICAgICAgICAgICAgICAgICAgICAgICAgICAgICAgICAgICAgEPAQEQAQEHEAEIAQIRAwECAgICAgICAgICAgICAgICAgICAgICAgICAgICAgICAgICAgICAgICAgICAgICAgICAgICAgICAgICAgICAgICAgICAgICAgICAgICAgICAgICAgICAgIC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UAAAAMAAAAAQAAABgAAAAMAAAAAAAAABIAAAAMAAAAAQAAAB4AAAAYAAAACQAAAFAAAAD3AAAAXQAAACUAAAAMAAAAAQAAAFQAAACcAAAACgAAAFAAAABuAAAAXAAAAAEAAABVldtBX0LbQQoAAABQAAAADQAAAEwAAAAAAAAAAAAAAAAAAAD//////////2gAAAAxBUYFNQVPBTEFIAAyBTEFMgUxBUUFMQVGBTcyCQAAAAgAAAAIAAAABwAAAAkAAAADAAAACAAAAAkAAAAIAAAACQAAAAYAAAAJAAAACAAAAEsAAABAAAAAMAAAAAUAAAAgAAAAAQAAAAEAAAAQAAAAAAAAAAAAAAAAAQAAgAAAAAAAAAAAAAAAAAEAAIAAAAAlAAAADAAAAAI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NUAAAB8AAAACQAAAHAAAADNAAAADQAAACEA8AAAAAAAAAAAAAAAgD8AAAAAAAAAAAAAgD8AAAAAAAAAAAAAAAAAAAAAAAAAAAAAAAAAAAAAAAAAACUAAAAMAAAAAAAAgCgAAAAMAAAABAAAACUAAAAMAAAAAQAAABgAAAAMAAAAAAAAABIAAAAMAAAAAQAAABYAAAAMAAAAAAAAAFQAAAAgAQAACgAAAHAAAADUAAAAfAAAAAEAAABVldtBX0LbQQoAAABwAAAAIwAAAEwAAAAEAAAACQAAAHAAAADWAAAAfQAAAJQAAABTAGkAZwBuAGUAZAAgAGIAeQA6ACAAQgBBAEIAQQBZAEEATgAgAEEATgBFAFQAQQAgADcAOAAwADMANwA5ADAAMQA5ADQAPSIGAAAAAwAAAAcAAAAHAAAABgAAAAcAAAADAAAABwAAAAUAAAADAAAAAwAAAAYAAAAHAAAABgAAAAcAAAAFAAAABwAAAAgAAAADAAAABwAAAAgAAAAGAAAABgAAAAcAAAADAAAABgAAAAYAAAAGAAAABgAAAAYAAAAGAAAABgAAAAYAAAAGAAAABg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ԳՊ փոփոխություն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Snara</dc:creator>
  <cp:keywords>https://mul2.yerevan.am/tasks/2408332/oneclick?token=26214dca3d9a9ffe4d7f2f876a6bca1b</cp:keywords>
  <cp:lastModifiedBy>Aneta Babayan</cp:lastModifiedBy>
  <cp:lastPrinted>2025-06-11T10:39:13Z</cp:lastPrinted>
  <dcterms:created xsi:type="dcterms:W3CDTF">2025-06-11T10:36:41Z</dcterms:created>
  <dcterms:modified xsi:type="dcterms:W3CDTF">2025-08-19T16:10:46Z</dcterms:modified>
</cp:coreProperties>
</file>